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54770\Desktop\"/>
    </mc:Choice>
  </mc:AlternateContent>
  <xr:revisionPtr revIDLastSave="0" documentId="8_{F48D3993-FD05-486E-A187-8F04B9AFF7D5}" xr6:coauthVersionLast="47" xr6:coauthVersionMax="47" xr10:uidLastSave="{00000000-0000-0000-0000-000000000000}"/>
  <bookViews>
    <workbookView xWindow="-120" yWindow="-120" windowWidth="20730" windowHeight="11160" firstSheet="1" activeTab="1" xr2:uid="{83A2C621-478B-4C29-8B45-DD5F164985A3}"/>
  </bookViews>
  <sheets>
    <sheet name="Planilha2" sheetId="3" state="hidden" r:id="rId1"/>
    <sheet name="BaseIP" sheetId="1" r:id="rId2"/>
  </sheets>
  <definedNames>
    <definedName name="_xlnm._FilterDatabase" localSheetId="1" hidden="1">BaseIP!$A$1:$B$39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4" i="3"/>
  <c r="I13" i="3"/>
  <c r="G14" i="3"/>
  <c r="G13" i="3"/>
  <c r="G15" i="3" s="1"/>
  <c r="I5" i="3"/>
  <c r="I4" i="3"/>
  <c r="G6" i="3"/>
  <c r="G5" i="3"/>
  <c r="G4" i="3"/>
  <c r="H6" i="3"/>
  <c r="F6" i="3"/>
</calcChain>
</file>

<file path=xl/sharedStrings.xml><?xml version="1.0" encoding="utf-8"?>
<sst xmlns="http://schemas.openxmlformats.org/spreadsheetml/2006/main" count="109" uniqueCount="54">
  <si>
    <t>Municípios</t>
  </si>
  <si>
    <t>Responsável</t>
  </si>
  <si>
    <t>MUNICÍPIO</t>
  </si>
  <si>
    <t>Araras</t>
  </si>
  <si>
    <t>Areias</t>
  </si>
  <si>
    <t>ELEKTRO</t>
  </si>
  <si>
    <t>Auriflama</t>
  </si>
  <si>
    <t>Bananal</t>
  </si>
  <si>
    <t>Buritama</t>
  </si>
  <si>
    <t>Cardoso</t>
  </si>
  <si>
    <t>Estrela do Norte</t>
  </si>
  <si>
    <t>Euclides da Cunha Paulista</t>
  </si>
  <si>
    <t>Gastão Vidigal</t>
  </si>
  <si>
    <t>General Salgado</t>
  </si>
  <si>
    <t>Guzolândia</t>
  </si>
  <si>
    <t>Indiaporã</t>
  </si>
  <si>
    <t>Iporanga</t>
  </si>
  <si>
    <t>Iracemápolis</t>
  </si>
  <si>
    <t>Lavínia</t>
  </si>
  <si>
    <t>Lavrinhas</t>
  </si>
  <si>
    <t>Macedônia</t>
  </si>
  <si>
    <t>Meridiano</t>
  </si>
  <si>
    <t>Mira Estrela</t>
  </si>
  <si>
    <t>Mirante do Paranapanema</t>
  </si>
  <si>
    <t>Monções</t>
  </si>
  <si>
    <t>Monte Castelo</t>
  </si>
  <si>
    <t>Nipoã</t>
  </si>
  <si>
    <t>Nova Canaã Paulista</t>
  </si>
  <si>
    <t>Nova Guataporanga</t>
  </si>
  <si>
    <t>Ouro Verde</t>
  </si>
  <si>
    <t>Pedro de Toledo</t>
  </si>
  <si>
    <t>Redenção da Serra</t>
  </si>
  <si>
    <t>Santa Mercedes</t>
  </si>
  <si>
    <t>Santa Rita D'Oeste</t>
  </si>
  <si>
    <t>Santana da Ponte Pensa</t>
  </si>
  <si>
    <t>São João do Pau D'Alho</t>
  </si>
  <si>
    <t>São José do Barreiro</t>
  </si>
  <si>
    <t>Tapiraí</t>
  </si>
  <si>
    <t>Tarabai</t>
  </si>
  <si>
    <t>Teodoro Sampaio</t>
  </si>
  <si>
    <t>Três Fronteiras</t>
  </si>
  <si>
    <t>União Paulista</t>
  </si>
  <si>
    <t>Sim</t>
  </si>
  <si>
    <t>Não</t>
  </si>
  <si>
    <t>Rótulos de Linha</t>
  </si>
  <si>
    <t>(vazio)</t>
  </si>
  <si>
    <t>Total Geral</t>
  </si>
  <si>
    <t>Contagem de Municípios</t>
  </si>
  <si>
    <t>Soma de Sem auxiliares</t>
  </si>
  <si>
    <t>%</t>
  </si>
  <si>
    <t>TOTAl</t>
  </si>
  <si>
    <t>Com assinatura</t>
  </si>
  <si>
    <t>Sem Assinatura</t>
  </si>
  <si>
    <t>Responsável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</si>
</sst>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8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9" fontId="0" fillId="0" borderId="0" xfId="44" applyFont="1" applyAlignment="1">
      <alignment horizontal="center"/>
    </xf>
    <xf numFmtId="9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60% - Ênfase6 2" xfId="43" xr:uid="{E866C823-7652-4E57-BE5E-6F91716AB33D}"/>
    <cellStyle name="Bom" xfId="1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13" xfId="42" xr:uid="{536DC179-BCDE-4CFB-A8A0-87AF794E24EF}"/>
    <cellStyle name="Nota" xfId="15" builtinId="10" customBuiltin="1"/>
    <cellStyle name="Porcentagem" xfId="44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é Matias" refreshedDate="45341.694382175927" createdVersion="7" refreshedVersion="7" minRefreshableVersion="3" recordCount="233" xr:uid="{B13FE8D4-1075-47A3-86B1-61FDA6B2ECB0}">
  <cacheSource type="worksheet">
    <worksheetSource ref="A1:B1048576" sheet="BaseIP"/>
  </cacheSource>
  <cacheFields count="8">
    <cacheField name="Local" numFmtId="0">
      <sharedItems containsString="0" containsBlank="1" containsNumber="1" containsInteger="1" minValue="1" maxValue="932"/>
    </cacheField>
    <cacheField name="Região" numFmtId="0">
      <sharedItems containsBlank="1"/>
    </cacheField>
    <cacheField name="Municípios" numFmtId="0">
      <sharedItems containsBlank="1"/>
    </cacheField>
    <cacheField name="Responsável" numFmtId="0">
      <sharedItems containsBlank="1" count="3">
        <s v="MUNICÍPIO"/>
        <s v="ELEKTRO"/>
        <m/>
      </sharedItems>
    </cacheField>
    <cacheField name="Data Status" numFmtId="14">
      <sharedItems containsDate="1" containsBlank="1" containsMixedTypes="1" minDate="2012-06-14T00:00:00" maxDate="2024-01-26T00:00:00"/>
    </cacheField>
    <cacheField name="Institucional" numFmtId="14">
      <sharedItems containsBlank="1"/>
    </cacheField>
    <cacheField name="Contrato Assinado?" numFmtId="14">
      <sharedItems containsBlank="1" count="3">
        <s v="Sim"/>
        <s v="Não"/>
        <m/>
      </sharedItems>
    </cacheField>
    <cacheField name="Sem auxiliares" numFmtId="0">
      <sharedItems containsString="0" containsBlank="1" containsNumber="1" containsInteger="1" minValue="118" maxValue="317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n v="18"/>
    <s v="Centro"/>
    <s v="Aguaí"/>
    <x v="0"/>
    <d v="2015-01-01T00:00:00"/>
    <s v="André Fernandes"/>
    <x v="0"/>
    <n v="4600"/>
  </r>
  <r>
    <n v="11"/>
    <s v="Centro"/>
    <s v="Águas da Prata"/>
    <x v="0"/>
    <d v="2019-05-22T00:00:00"/>
    <s v="André Fernandes"/>
    <x v="0"/>
    <n v="1945"/>
  </r>
  <r>
    <n v="886"/>
    <s v="Oeste"/>
    <s v="Álvares Florence"/>
    <x v="0"/>
    <d v="2014-12-31T00:00:00"/>
    <s v="Dulcimar Cunha"/>
    <x v="0"/>
    <n v="513"/>
  </r>
  <r>
    <n v="584"/>
    <s v="Oeste"/>
    <s v="Álvares Machado"/>
    <x v="0"/>
    <d v="2015-01-01T00:00:00"/>
    <s v="Pamella Rocca"/>
    <x v="1"/>
    <n v="222"/>
  </r>
  <r>
    <n v="889"/>
    <s v="Oeste"/>
    <s v="Américo de Campos"/>
    <x v="0"/>
    <d v="2014-12-19T00:00:00"/>
    <s v="Dulcimar Cunha"/>
    <x v="0"/>
    <n v="1212"/>
  </r>
  <r>
    <n v="554"/>
    <s v="Oeste"/>
    <s v="Anaurilândia"/>
    <x v="0"/>
    <d v="2014-12-31T00:00:00"/>
    <s v="Pamella Rocca"/>
    <x v="0"/>
    <n v="1291"/>
  </r>
  <r>
    <n v="695"/>
    <s v="Oeste"/>
    <s v="Andradina"/>
    <x v="0"/>
    <d v="2015-02-06T00:00:00"/>
    <s v="Pamella Rocca"/>
    <x v="0"/>
    <n v="8740"/>
  </r>
  <r>
    <n v="235"/>
    <s v="Sul"/>
    <s v="Angatuba"/>
    <x v="0"/>
    <d v="2015-02-04T00:00:00"/>
    <s v="Raphael Chichaveke"/>
    <x v="0"/>
    <n v="2662"/>
  </r>
  <r>
    <n v="185"/>
    <s v="Centro"/>
    <s v="Anhembi"/>
    <x v="0"/>
    <d v="2015-01-14T00:00:00"/>
    <s v="Raphael Chichaveke"/>
    <x v="0"/>
    <n v="1375"/>
  </r>
  <r>
    <n v="590"/>
    <s v="Oeste"/>
    <s v="Anhumas"/>
    <x v="0"/>
    <d v="2023-01-02T00:00:00"/>
    <s v="Pamella Rocca"/>
    <x v="0"/>
    <n v="642"/>
  </r>
  <r>
    <n v="822"/>
    <s v="Oeste"/>
    <s v="Aparecida D’Oeste"/>
    <x v="0"/>
    <d v="2014-12-31T00:00:00"/>
    <s v="Dulcimar Cunha"/>
    <x v="0"/>
    <n v="588"/>
  </r>
  <r>
    <n v="220"/>
    <s v="Sul"/>
    <s v="Apiaí"/>
    <x v="0"/>
    <d v="2015-02-25T00:00:00"/>
    <s v="Raphael Chichaveke"/>
    <x v="0"/>
    <n v="2367"/>
  </r>
  <r>
    <n v="153"/>
    <s v="Leste"/>
    <s v="Arapeí"/>
    <x v="0"/>
    <d v="2015-03-11T00:00:00"/>
    <s v="Ana Bernusi"/>
    <x v="0"/>
    <n v="285"/>
  </r>
  <r>
    <n v="69"/>
    <s v="Centro"/>
    <s v="Araras"/>
    <x v="1"/>
    <d v="2023-11-16T00:00:00"/>
    <s v="André Fernandes"/>
    <x v="1"/>
    <n v="19530"/>
  </r>
  <r>
    <n v="150"/>
    <s v="Leste"/>
    <s v="Areias"/>
    <x v="1"/>
    <d v="2015-04-16T00:00:00"/>
    <s v="Ana Bernusi"/>
    <x v="1"/>
    <n v="334"/>
  </r>
  <r>
    <n v="89"/>
    <s v="Centro"/>
    <s v="Artur Nogueira"/>
    <x v="0"/>
    <d v="2015-12-28T00:00:00"/>
    <s v="André Fernandes"/>
    <x v="0"/>
    <n v="7262"/>
  </r>
  <r>
    <n v="136"/>
    <s v="Leste"/>
    <s v="Arujá"/>
    <x v="0"/>
    <d v="2019-05-09T00:00:00"/>
    <s v="Ana Bernusi"/>
    <x v="0"/>
    <n v="9412"/>
  </r>
  <r>
    <n v="807"/>
    <s v="Oeste"/>
    <s v="Aspásia"/>
    <x v="0"/>
    <d v="2015-04-02T00:00:00"/>
    <s v="Dulcimar Cunha"/>
    <x v="0"/>
    <n v="281"/>
  </r>
  <r>
    <n v="123"/>
    <s v="Leste"/>
    <s v="Atibaia"/>
    <x v="0"/>
    <d v="2015-04-02T00:00:00"/>
    <s v="Ana Bernusi"/>
    <x v="0"/>
    <n v="24881"/>
  </r>
  <r>
    <n v="844"/>
    <s v="Oeste"/>
    <s v="Auriflama"/>
    <x v="1"/>
    <d v="2015-03-18T00:00:00"/>
    <s v="Dulcimar Cunha"/>
    <x v="1"/>
    <n v="2283"/>
  </r>
  <r>
    <n v="151"/>
    <s v="Leste"/>
    <s v="Bananal"/>
    <x v="1"/>
    <d v="2015-01-01T00:00:00"/>
    <s v="Ana Bernusi"/>
    <x v="1"/>
    <n v="958"/>
  </r>
  <r>
    <n v="242"/>
    <s v="Sul"/>
    <s v="Barão de Antonina"/>
    <x v="0"/>
    <d v="2015-03-04T00:00:00"/>
    <s v="Raphael Chichaveke"/>
    <x v="0"/>
    <n v="476"/>
  </r>
  <r>
    <n v="223"/>
    <s v="Sul"/>
    <s v="Barra do Chapéu"/>
    <x v="0"/>
    <d v="2015-04-08T00:00:00"/>
    <s v="Raphael Chichaveke"/>
    <x v="0"/>
    <n v="433"/>
  </r>
  <r>
    <n v="820"/>
    <s v="Oeste"/>
    <s v="Palmeira D'Oeste"/>
    <x v="0"/>
    <d v="2023-01-02T00:00:00"/>
    <s v="Dulcimar Cunha"/>
    <x v="0"/>
    <n v="1350"/>
  </r>
  <r>
    <n v="173"/>
    <s v="Sul"/>
    <s v="Bertioga"/>
    <x v="0"/>
    <d v="2015-03-06T00:00:00"/>
    <s v="Fernanda Arantes"/>
    <x v="0"/>
    <n v="12935"/>
  </r>
  <r>
    <n v="130"/>
    <s v="Leste"/>
    <s v="Bom Jesus dos Perdões"/>
    <x v="0"/>
    <d v="2015-01-22T00:00:00"/>
    <s v="Ana Bernusi"/>
    <x v="0"/>
    <n v="2519"/>
  </r>
  <r>
    <n v="238"/>
    <s v="Sul"/>
    <s v="Bom Sucesso de Itararé"/>
    <x v="0"/>
    <d v="2015-02-24T00:00:00"/>
    <s v="Raphael Chichaveke"/>
    <x v="0"/>
    <n v="326"/>
  </r>
  <r>
    <n v="689"/>
    <s v="Oeste"/>
    <s v="Brasilândia"/>
    <x v="0"/>
    <d v="2014-12-31T00:00:00"/>
    <s v="Pamella Rocca"/>
    <x v="0"/>
    <n v="2650"/>
  </r>
  <r>
    <n v="234"/>
    <s v="Sul"/>
    <s v="Buri"/>
    <x v="0"/>
    <d v="2015-01-13T00:00:00"/>
    <s v="Raphael Chichaveke"/>
    <x v="0"/>
    <n v="1953"/>
  </r>
  <r>
    <n v="932"/>
    <s v="Oeste"/>
    <s v="Buritama"/>
    <x v="1"/>
    <d v="2015-10-07T00:00:00"/>
    <s v="Dulcimar Cunha"/>
    <x v="1"/>
    <n v="3996"/>
  </r>
  <r>
    <n v="128"/>
    <s v="Leste"/>
    <s v="Cabreúva"/>
    <x v="0"/>
    <d v="2015-03-02T00:00:00"/>
    <s v="Ana Bernusi"/>
    <x v="0"/>
    <n v="4611"/>
  </r>
  <r>
    <n v="126"/>
    <s v="Leste"/>
    <s v="Caieiras"/>
    <x v="0"/>
    <d v="2014-12-31T00:00:00"/>
    <s v="Ana Bernusi"/>
    <x v="0"/>
    <n v="7650"/>
  </r>
  <r>
    <n v="355"/>
    <s v="Sul"/>
    <s v="Cajati"/>
    <x v="0"/>
    <d v="2023-10-15T00:00:00"/>
    <s v="Fernanda Arantes"/>
    <x v="0"/>
    <n v="3772"/>
  </r>
  <r>
    <n v="231"/>
    <s v="Sul"/>
    <s v="Campina do Monte Alegre"/>
    <x v="0"/>
    <d v="2015-02-04T00:00:00"/>
    <s v="Raphael Chichaveke"/>
    <x v="0"/>
    <n v="848"/>
  </r>
  <r>
    <n v="145"/>
    <s v="Leste"/>
    <s v="Campos do Jordão"/>
    <x v="0"/>
    <d v="2015-03-04T00:00:00"/>
    <s v="Ana Bernusi"/>
    <x v="0"/>
    <n v="9084"/>
  </r>
  <r>
    <n v="259"/>
    <s v="Sul"/>
    <s v="Cananéia"/>
    <x v="0"/>
    <d v="2015-02-20T00:00:00"/>
    <s v="Fernanda Arantes"/>
    <x v="0"/>
    <n v="2339"/>
  </r>
  <r>
    <n v="233"/>
    <s v="Sul"/>
    <s v="Capão Bonito"/>
    <x v="0"/>
    <d v="2015-03-11T00:00:00"/>
    <s v="Raphael Chichaveke"/>
    <x v="0"/>
    <n v="5583"/>
  </r>
  <r>
    <n v="864"/>
    <s v="Oeste"/>
    <s v="Cardoso"/>
    <x v="1"/>
    <d v="2016-06-22T00:00:00"/>
    <s v="Dulcimar Cunha"/>
    <x v="1"/>
    <n v="3122"/>
  </r>
  <r>
    <n v="692"/>
    <s v="Oeste"/>
    <s v="Castilho"/>
    <x v="0"/>
    <d v="2015-02-04T00:00:00"/>
    <s v="Pamella Rocca"/>
    <x v="1"/>
    <n v="2823"/>
  </r>
  <r>
    <n v="199"/>
    <s v="Centro"/>
    <s v="Cerquilho"/>
    <x v="0"/>
    <d v="2014-12-31T00:00:00"/>
    <s v="Raphael Chichaveke"/>
    <x v="0"/>
    <n v="6232"/>
  </r>
  <r>
    <n v="207"/>
    <s v="Centro"/>
    <s v="Cesário Lange"/>
    <x v="0"/>
    <d v="2015-02-19T00:00:00"/>
    <s v="Raphael Chichaveke"/>
    <x v="0"/>
    <n v="2359"/>
  </r>
  <r>
    <n v="67"/>
    <s v="Centro"/>
    <s v="Conchal"/>
    <x v="0"/>
    <d v="2015-12-28T00:00:00"/>
    <s v="André Fernandes"/>
    <x v="0"/>
    <n v="3412"/>
  </r>
  <r>
    <n v="190"/>
    <s v="Centro"/>
    <s v="Conchas"/>
    <x v="0"/>
    <d v="2015-01-14T00:00:00"/>
    <s v="Raphael Chichaveke"/>
    <x v="0"/>
    <n v="2213"/>
  </r>
  <r>
    <n v="71"/>
    <s v="Centro"/>
    <s v="Cordeirópolis"/>
    <x v="0"/>
    <d v="2016-03-17T00:00:00"/>
    <s v="André Fernandes"/>
    <x v="0"/>
    <n v="3428"/>
  </r>
  <r>
    <n v="243"/>
    <s v="Sul"/>
    <s v="Coronel Macedo"/>
    <x v="0"/>
    <d v="2022-02-07T00:00:00"/>
    <s v="Raphael Chichaveke"/>
    <x v="0"/>
    <n v="542"/>
  </r>
  <r>
    <n v="49"/>
    <s v="Centro"/>
    <s v="Corumbataí"/>
    <x v="0"/>
    <d v="2015-02-10T00:00:00"/>
    <s v="André Fernandes"/>
    <x v="0"/>
    <n v="632"/>
  </r>
  <r>
    <n v="804"/>
    <s v="Oeste"/>
    <s v="Urânia"/>
    <x v="0"/>
    <d v="2023-01-30T00:00:00"/>
    <s v="Dulcimar Cunha"/>
    <x v="0"/>
    <n v="1419"/>
  </r>
  <r>
    <n v="912"/>
    <s v="Oeste"/>
    <s v="Macaubal"/>
    <x v="0"/>
    <d v="2023-03-06T00:00:00"/>
    <s v="Dulcimar Cunha"/>
    <x v="0"/>
    <n v="1088"/>
  </r>
  <r>
    <n v="783"/>
    <s v="Oeste"/>
    <s v="Dirce Reis"/>
    <x v="0"/>
    <d v="2015-05-22T00:00:00"/>
    <s v="Dulcimar Cunha"/>
    <x v="0"/>
    <n v="304"/>
  </r>
  <r>
    <n v="781"/>
    <s v="Oeste"/>
    <s v="Dolcinópolis"/>
    <x v="0"/>
    <d v="2014-12-31T00:00:00"/>
    <s v="Dulcimar Cunha"/>
    <x v="0"/>
    <n v="406"/>
  </r>
  <r>
    <n v="657"/>
    <s v="Oeste"/>
    <s v="Dracena"/>
    <x v="0"/>
    <d v="2015-01-28T00:00:00"/>
    <s v="Pamella Rocca"/>
    <x v="0"/>
    <n v="8565"/>
  </r>
  <r>
    <n v="360"/>
    <s v="Sul"/>
    <s v="Jacupiranga"/>
    <x v="0"/>
    <d v="2023-03-10T00:00:00"/>
    <s v="Fernanda Arantes"/>
    <x v="0"/>
    <n v="1619"/>
  </r>
  <r>
    <n v="90"/>
    <s v="Centro"/>
    <s v="Engenheiro Coelho"/>
    <x v="0"/>
    <d v="2016-01-15T00:00:00"/>
    <s v="André Fernandes"/>
    <x v="0"/>
    <n v="1683"/>
  </r>
  <r>
    <n v="92"/>
    <s v="Centro"/>
    <s v="Estiva Gerbi"/>
    <x v="0"/>
    <d v="2015-02-06T00:00:00"/>
    <s v="André Fernandes"/>
    <x v="0"/>
    <n v="1478"/>
  </r>
  <r>
    <n v="578"/>
    <s v="Oeste"/>
    <s v="Estrela do Norte"/>
    <x v="1"/>
    <d v="2015-01-15T00:00:00"/>
    <s v="Pamella Rocca"/>
    <x v="1"/>
    <n v="428"/>
  </r>
  <r>
    <n v="811"/>
    <s v="Oeste"/>
    <s v="Estrela D'Oeste"/>
    <x v="0"/>
    <d v="2014-12-31T00:00:00"/>
    <s v="Dulcimar Cunha"/>
    <x v="0"/>
    <n v="1302"/>
  </r>
  <r>
    <n v="555"/>
    <s v="Oeste"/>
    <s v="Euclides da Cunha Paulista"/>
    <x v="1"/>
    <d v="2015-06-17T00:00:00"/>
    <s v="Pamella Rocca"/>
    <x v="1"/>
    <n v="905"/>
  </r>
  <r>
    <n v="244"/>
    <s v="Sul"/>
    <s v="Fartura"/>
    <x v="0"/>
    <d v="2015-03-02T00:00:00"/>
    <s v="Raphael Chichaveke"/>
    <x v="0"/>
    <n v="1775"/>
  </r>
  <r>
    <n v="874"/>
    <s v="Oeste"/>
    <s v="Fernandópolis"/>
    <x v="0"/>
    <d v="2014-07-01T00:00:00"/>
    <s v="Dulcimar Cunha"/>
    <x v="0"/>
    <n v="13266"/>
  </r>
  <r>
    <n v="669"/>
    <s v="Oeste"/>
    <s v="Flora Rica"/>
    <x v="0"/>
    <d v="2022-12-01T00:00:00"/>
    <s v="Pamella Rocca"/>
    <x v="0"/>
    <n v="274"/>
  </r>
  <r>
    <n v="904"/>
    <s v="Oeste"/>
    <s v="Floreal"/>
    <x v="0"/>
    <d v="2022-10-10T00:00:00"/>
    <s v="Dulcimar Cunha"/>
    <x v="0"/>
    <n v="478"/>
  </r>
  <r>
    <n v="626"/>
    <s v="Oeste"/>
    <s v="Flórida Paulista"/>
    <x v="0"/>
    <d v="2015-04-08T00:00:00"/>
    <s v="Pamella Rocca"/>
    <x v="0"/>
    <n v="1951"/>
  </r>
  <r>
    <n v="124"/>
    <s v="Leste"/>
    <s v="Francisco Morato"/>
    <x v="0"/>
    <d v="2015-03-27T00:00:00"/>
    <s v="Ana Bernusi"/>
    <x v="0"/>
    <n v="9704"/>
  </r>
  <r>
    <n v="127"/>
    <s v="Leste"/>
    <s v="Franco da Rocha"/>
    <x v="0"/>
    <d v="2014-09-01T00:00:00"/>
    <s v="Ana Bernusi"/>
    <x v="0"/>
    <n v="9865"/>
  </r>
  <r>
    <n v="910"/>
    <s v="Oeste"/>
    <s v="Gastão Vidigal"/>
    <x v="1"/>
    <d v="2016-04-19T00:00:00"/>
    <s v="Dulcimar Cunha"/>
    <x v="1"/>
    <n v="525"/>
  </r>
  <r>
    <n v="831"/>
    <s v="Oeste"/>
    <s v="General Salgado"/>
    <x v="1"/>
    <d v="2017-09-11T00:00:00"/>
    <s v="Dulcimar Cunha"/>
    <x v="1"/>
    <n v="1920"/>
  </r>
  <r>
    <n v="222"/>
    <s v="Sul"/>
    <s v="Guapiara"/>
    <x v="0"/>
    <d v="2015-02-25T00:00:00"/>
    <s v="Raphael Chichaveke"/>
    <x v="0"/>
    <n v="1690"/>
  </r>
  <r>
    <n v="702"/>
    <s v="Oeste"/>
    <s v="Guaraçaí"/>
    <x v="0"/>
    <d v="2015-02-12T00:00:00"/>
    <s v="Pamella Rocca"/>
    <x v="0"/>
    <n v="1190"/>
  </r>
  <r>
    <n v="769"/>
    <s v="Oeste"/>
    <s v="Guarani D'Oeste"/>
    <x v="0"/>
    <d v="2015-02-24T00:00:00"/>
    <s v="Dulcimar Cunha"/>
    <x v="0"/>
    <n v="377"/>
  </r>
  <r>
    <n v="177"/>
    <s v="Sul"/>
    <s v="Guarujá"/>
    <x v="0"/>
    <d v="2017-07-01T00:00:00"/>
    <s v="Fernanda Arantes"/>
    <x v="0"/>
    <n v="18833"/>
  </r>
  <r>
    <n v="849"/>
    <s v="Oeste"/>
    <s v="Guzolândia"/>
    <x v="1"/>
    <d v="2015-02-11T00:00:00"/>
    <s v="Dulcimar Cunha"/>
    <x v="1"/>
    <n v="828"/>
  </r>
  <r>
    <n v="139"/>
    <s v="Leste"/>
    <s v="Igaratá"/>
    <x v="0"/>
    <d v="2022-06-01T00:00:00"/>
    <s v="Ana Bernusi"/>
    <x v="0"/>
    <n v="1490"/>
  </r>
  <r>
    <n v="265"/>
    <s v="Sul"/>
    <s v="Iguape"/>
    <x v="0"/>
    <d v="2022-08-27T00:00:00"/>
    <s v="Fernanda Arantes"/>
    <x v="0"/>
    <n v="3139"/>
  </r>
  <r>
    <n v="266"/>
    <s v="Sul"/>
    <s v="Ilha Comprida"/>
    <x v="0"/>
    <d v="2023-12-15T00:00:00"/>
    <s v="Fernanda Arantes"/>
    <x v="0"/>
    <n v="7390"/>
  </r>
  <r>
    <n v="700"/>
    <s v="Oeste"/>
    <s v="Ilha Solteira"/>
    <x v="0"/>
    <d v="2015-02-06T00:00:00"/>
    <s v="Pamella Rocca"/>
    <x v="0"/>
    <n v="4672"/>
  </r>
  <r>
    <n v="161"/>
    <s v="Leste"/>
    <s v="Ilhabela"/>
    <x v="0"/>
    <d v="2016-11-09T00:00:00"/>
    <s v="Fernanda Arantes"/>
    <x v="1"/>
    <n v="4766"/>
  </r>
  <r>
    <n v="758"/>
    <s v="Oeste"/>
    <s v="Indiaporã"/>
    <x v="1"/>
    <d v="2015-05-20T00:00:00"/>
    <s v="Dulcimar Cunha"/>
    <x v="1"/>
    <n v="809"/>
  </r>
  <r>
    <n v="45"/>
    <s v="Centro"/>
    <s v="Ipeúna"/>
    <x v="0"/>
    <d v="2023-12-20T00:00:00"/>
    <s v="André Fernandes"/>
    <x v="0"/>
    <n v="1956"/>
  </r>
  <r>
    <n v="217"/>
    <s v="Sul"/>
    <s v="Iporanga"/>
    <x v="1"/>
    <d v="2017-02-10T00:00:00"/>
    <s v="Fernanda Arantes"/>
    <x v="1"/>
    <n v="486"/>
  </r>
  <r>
    <n v="79"/>
    <s v="Centro"/>
    <s v="Iracemápolis"/>
    <x v="1"/>
    <d v="2015-01-09T00:00:00"/>
    <s v="André Fernandes"/>
    <x v="1"/>
    <n v="2923"/>
  </r>
  <r>
    <n v="665"/>
    <s v="Oeste"/>
    <s v="Irapuru"/>
    <x v="0"/>
    <d v="2022-11-17T00:00:00"/>
    <s v="Pamella Rocca"/>
    <x v="0"/>
    <n v="1117"/>
  </r>
  <r>
    <n v="239"/>
    <s v="Sul"/>
    <s v="Itaberá"/>
    <x v="0"/>
    <d v="2015-02-24T00:00:00"/>
    <s v="Raphael Chichaveke"/>
    <x v="0"/>
    <n v="2096"/>
  </r>
  <r>
    <n v="290"/>
    <s v="Sul"/>
    <s v="Itanhaém"/>
    <x v="0"/>
    <d v="2015-05-06T00:00:00"/>
    <s v="Fernanda Arantes"/>
    <x v="0"/>
    <n v="21110"/>
  </r>
  <r>
    <n v="226"/>
    <s v="Sul"/>
    <s v="Itaoca"/>
    <x v="0"/>
    <d v="2019-07-12T00:00:00"/>
    <s v="Raphael Chichaveke"/>
    <x v="0"/>
    <n v="408"/>
  </r>
  <r>
    <n v="236"/>
    <s v="Sul"/>
    <s v="Itapeva"/>
    <x v="0"/>
    <d v="2015-02-12T00:00:00"/>
    <s v="Raphael Chichaveke"/>
    <x v="0"/>
    <n v="10232"/>
  </r>
  <r>
    <n v="221"/>
    <s v="Sul"/>
    <s v="Itapirapuã Paulista"/>
    <x v="0"/>
    <d v="2015-03-06T00:00:00"/>
    <s v="Raphael Chichaveke"/>
    <x v="0"/>
    <n v="417"/>
  </r>
  <r>
    <n v="241"/>
    <s v="Sul"/>
    <s v="Itaporanga"/>
    <x v="0"/>
    <d v="2015-03-18T00:00:00"/>
    <s v="Raphael Chichaveke"/>
    <x v="0"/>
    <n v="1703"/>
  </r>
  <r>
    <n v="690"/>
    <s v="Oeste"/>
    <s v="Itapura"/>
    <x v="0"/>
    <d v="2014-12-18T00:00:00"/>
    <s v="Pamella Rocca"/>
    <x v="0"/>
    <n v="1015"/>
  </r>
  <r>
    <n v="237"/>
    <s v="Sul"/>
    <s v="Itararé"/>
    <x v="0"/>
    <d v="2015-01-01T00:00:00"/>
    <s v="Raphael Chichaveke"/>
    <x v="1"/>
    <n v="5082"/>
  </r>
  <r>
    <n v="307"/>
    <s v="Sul"/>
    <s v="Itariri"/>
    <x v="0"/>
    <d v="2015-01-07T00:00:00"/>
    <s v="Fernanda Arantes"/>
    <x v="0"/>
    <n v="1585"/>
  </r>
  <r>
    <n v="39"/>
    <s v="Centro"/>
    <s v="Itirapina"/>
    <x v="0"/>
    <d v="2015-02-09T00:00:00"/>
    <s v="André Fernandes"/>
    <x v="0"/>
    <n v="3259"/>
  </r>
  <r>
    <n v="61"/>
    <s v="Centro"/>
    <s v="Leme"/>
    <x v="0"/>
    <d v="2023-05-10T00:00:00"/>
    <s v="André Fernandes"/>
    <x v="0"/>
    <n v="13189"/>
  </r>
  <r>
    <n v="808"/>
    <s v="Oeste"/>
    <s v="Jales"/>
    <x v="0"/>
    <d v="2019-07-11T00:00:00"/>
    <s v="Dulcimar Cunha"/>
    <x v="0"/>
    <n v="7787"/>
  </r>
  <r>
    <n v="121"/>
    <s v="Leste"/>
    <s v="Jarinu"/>
    <x v="0"/>
    <d v="2015-02-12T00:00:00"/>
    <s v="Ana Bernusi"/>
    <x v="0"/>
    <n v="4845"/>
  </r>
  <r>
    <n v="135"/>
    <s v="Leste"/>
    <s v="Joanópolis"/>
    <x v="0"/>
    <d v="2015-01-19T00:00:00"/>
    <s v="Ana Bernusi"/>
    <x v="0"/>
    <n v="1570"/>
  </r>
  <r>
    <n v="182"/>
    <s v="Centro"/>
    <s v="Jumirim"/>
    <x v="0"/>
    <d v="2015-02-24T00:00:00"/>
    <s v="Raphael Chichaveke"/>
    <x v="0"/>
    <n v="379"/>
  </r>
  <r>
    <n v="659"/>
    <s v="Oeste"/>
    <s v="Junqueirópolis"/>
    <x v="0"/>
    <d v="2016-06-10T00:00:00"/>
    <s v="Pamella Rocca"/>
    <x v="1"/>
    <n v="3751"/>
  </r>
  <r>
    <n v="256"/>
    <s v="Sul"/>
    <s v="Juquiá"/>
    <x v="0"/>
    <d v="2015-01-01T00:00:00"/>
    <s v="Fernanda Arantes"/>
    <x v="1"/>
    <n v="1874"/>
  </r>
  <r>
    <n v="779"/>
    <s v="Oeste"/>
    <s v="Vitória Brasil"/>
    <x v="0"/>
    <d v="2023-06-01T00:00:00"/>
    <s v="Dulcimar Cunha"/>
    <x v="0"/>
    <n v="269"/>
  </r>
  <r>
    <n v="194"/>
    <s v="Centro"/>
    <s v="Laranjal Paulista"/>
    <x v="0"/>
    <d v="2015-03-20T00:00:00"/>
    <s v="Raphael Chichaveke"/>
    <x v="0"/>
    <n v="3215"/>
  </r>
  <r>
    <n v="710"/>
    <s v="Oeste"/>
    <s v="Lavínia"/>
    <x v="1"/>
    <s v="-"/>
    <s v="Pamella Rocca"/>
    <x v="1"/>
    <n v="807"/>
  </r>
  <r>
    <n v="146"/>
    <s v="Leste"/>
    <s v="Lavrinhas"/>
    <x v="1"/>
    <d v="2015-04-16T00:00:00"/>
    <s v="Ana Bernusi"/>
    <x v="1"/>
    <n v="822"/>
  </r>
  <r>
    <n v="672"/>
    <s v="Oeste"/>
    <s v="Pacaembu"/>
    <x v="0"/>
    <d v="2023-07-10T00:00:00"/>
    <s v="Pamella Rocca"/>
    <x v="0"/>
    <n v="1755"/>
  </r>
  <r>
    <n v="75"/>
    <s v="Centro"/>
    <s v="Limeira"/>
    <x v="0"/>
    <d v="2015-01-30T00:00:00"/>
    <s v="André Fernandes"/>
    <x v="0"/>
    <n v="31762"/>
  </r>
  <r>
    <n v="928"/>
    <s v="Oeste"/>
    <s v="Lourdes"/>
    <x v="0"/>
    <d v="2022-08-05T00:00:00"/>
    <s v="Dulcimar Cunha"/>
    <x v="0"/>
    <n v="310"/>
  </r>
  <r>
    <n v="218"/>
    <s v="Sul"/>
    <s v="Barra do Turvo"/>
    <x v="0"/>
    <d v="2023-08-01T00:00:00"/>
    <s v="Fernanda Arantes"/>
    <x v="0"/>
    <n v="539"/>
  </r>
  <r>
    <n v="870"/>
    <s v="Oeste"/>
    <s v="Macedônia"/>
    <x v="1"/>
    <d v="2015-01-12T00:00:00"/>
    <s v="Dulcimar Cunha"/>
    <x v="1"/>
    <n v="551"/>
  </r>
  <r>
    <n v="902"/>
    <s v="Oeste"/>
    <s v="Magda"/>
    <x v="0"/>
    <d v="2015-05-13T00:00:00"/>
    <s v="Dulcimar Cunha"/>
    <x v="0"/>
    <n v="562"/>
  </r>
  <r>
    <n v="129"/>
    <s v="Leste"/>
    <s v="Mairiporã"/>
    <x v="0"/>
    <d v="2018-04-09T00:00:00"/>
    <s v="Ana Bernusi"/>
    <x v="0"/>
    <n v="13073"/>
  </r>
  <r>
    <n v="561"/>
    <s v="Oeste"/>
    <s v="Marabá Paulista"/>
    <x v="0"/>
    <d v="2015-02-26T00:00:00"/>
    <s v="Pamella Rocca"/>
    <x v="0"/>
    <n v="427"/>
  </r>
  <r>
    <n v="676"/>
    <s v="Oeste"/>
    <s v="Mariápolis"/>
    <x v="0"/>
    <d v="2015-02-11T00:00:00"/>
    <s v="Pamella Rocca"/>
    <x v="0"/>
    <n v="525"/>
  </r>
  <r>
    <n v="823"/>
    <s v="Oeste"/>
    <s v="Marinópolis"/>
    <x v="0"/>
    <d v="2015-05-13T00:00:00"/>
    <s v="Dulcimar Cunha"/>
    <x v="0"/>
    <n v="272"/>
  </r>
  <r>
    <n v="876"/>
    <s v="Oeste"/>
    <s v="Meridiano"/>
    <x v="1"/>
    <d v="2016-06-21T00:00:00"/>
    <s v="Dulcimar Cunha"/>
    <x v="1"/>
    <n v="711"/>
  </r>
  <r>
    <n v="760"/>
    <s v="Oeste"/>
    <s v="Mesópolis"/>
    <x v="0"/>
    <d v="2014-12-31T00:00:00"/>
    <s v="Dulcimar Cunha"/>
    <x v="0"/>
    <n v="382"/>
  </r>
  <r>
    <n v="756"/>
    <s v="Oeste"/>
    <s v="Mira Estrela"/>
    <x v="1"/>
    <d v="2015-09-14T00:00:00"/>
    <s v="Dulcimar Cunha"/>
    <x v="1"/>
    <n v="671"/>
  </r>
  <r>
    <n v="330"/>
    <s v="Sul"/>
    <s v="Miracatu"/>
    <x v="0"/>
    <d v="2015-02-23T00:00:00"/>
    <s v="Fernanda Arantes"/>
    <x v="0"/>
    <n v="1660"/>
  </r>
  <r>
    <n v="706"/>
    <s v="Oeste"/>
    <s v="Mirandópolis"/>
    <x v="0"/>
    <d v="2022-10-05T00:00:00"/>
    <s v="Pamella Rocca"/>
    <x v="0"/>
    <n v="3875"/>
  </r>
  <r>
    <n v="596"/>
    <s v="Oeste"/>
    <s v="Mirante do Paranapanema"/>
    <x v="1"/>
    <d v="2015-02-11T00:00:00"/>
    <s v="Pamella Rocca"/>
    <x v="1"/>
    <n v="1746"/>
  </r>
  <r>
    <n v="93"/>
    <s v="Centro"/>
    <s v="Mogi Guaçu"/>
    <x v="0"/>
    <d v="2012-06-14T00:00:00"/>
    <s v="André Fernandes"/>
    <x v="0"/>
    <n v="19280"/>
  </r>
  <r>
    <n v="81"/>
    <s v="Centro"/>
    <s v="Mogi Mirim"/>
    <x v="0"/>
    <d v="2015-02-09T00:00:00"/>
    <s v="André Fernandes"/>
    <x v="0"/>
    <n v="14073"/>
  </r>
  <r>
    <n v="914"/>
    <s v="Oeste"/>
    <s v="Monções"/>
    <x v="1"/>
    <d v="2015-04-28T00:00:00"/>
    <s v="Dulcimar Cunha"/>
    <x v="1"/>
    <n v="418"/>
  </r>
  <r>
    <n v="295"/>
    <s v="Sul"/>
    <s v="Mongaguá"/>
    <x v="0"/>
    <d v="2015-02-06T00:00:00"/>
    <s v="Fernanda Arantes"/>
    <x v="0"/>
    <n v="10036"/>
  </r>
  <r>
    <n v="908"/>
    <s v="Oeste"/>
    <s v="Monte Aprazível"/>
    <x v="0"/>
    <d v="2014-12-31T00:00:00"/>
    <s v="Dulcimar Cunha"/>
    <x v="0"/>
    <n v="127"/>
  </r>
  <r>
    <n v="648"/>
    <s v="Oeste"/>
    <s v="Monte Castelo"/>
    <x v="1"/>
    <d v="2015-01-01T00:00:00"/>
    <s v="Pamella Rocca"/>
    <x v="1"/>
    <n v="854"/>
  </r>
  <r>
    <n v="699"/>
    <s v="Oeste"/>
    <s v="Murutinga do Sul"/>
    <x v="0"/>
    <d v="2015-02-04T00:00:00"/>
    <s v="Pamella Rocca"/>
    <x v="1"/>
    <n v="571"/>
  </r>
  <r>
    <n v="163"/>
    <s v="Leste"/>
    <s v="Paraibuna"/>
    <x v="0"/>
    <d v="2023-08-01T00:00:00"/>
    <s v="Ana Bernusi"/>
    <x v="0"/>
    <n v="1401"/>
  </r>
  <r>
    <n v="159"/>
    <s v="Leste"/>
    <s v="Natividade da Serra"/>
    <x v="0"/>
    <d v="2015-02-20T00:00:00"/>
    <s v="Ana Bernusi"/>
    <x v="0"/>
    <n v="775"/>
  </r>
  <r>
    <n v="132"/>
    <s v="Leste"/>
    <s v="Nazaré Paulista"/>
    <x v="0"/>
    <d v="2015-01-29T00:00:00"/>
    <s v="Ana Bernusi"/>
    <x v="0"/>
    <n v="2033"/>
  </r>
  <r>
    <n v="906"/>
    <s v="Oeste"/>
    <s v="Nhandeara"/>
    <x v="0"/>
    <d v="2015-01-05T00:00:00"/>
    <s v="Dulcimar Cunha"/>
    <x v="0"/>
    <n v="1715"/>
  </r>
  <r>
    <n v="918"/>
    <s v="Oeste"/>
    <s v="Nipoã"/>
    <x v="1"/>
    <d v="2017-02-20T00:00:00"/>
    <s v="Dulcimar Cunha"/>
    <x v="1"/>
    <n v="590"/>
  </r>
  <r>
    <n v="245"/>
    <s v="Sul"/>
    <s v="Nova Campina"/>
    <x v="0"/>
    <d v="2015-02-24T00:00:00"/>
    <s v="Raphael Chichaveke"/>
    <x v="0"/>
    <n v="892"/>
  </r>
  <r>
    <n v="799"/>
    <s v="Oeste"/>
    <s v="Nova Canaã Paulista"/>
    <x v="1"/>
    <d v="2015-05-07T00:00:00"/>
    <s v="Dulcimar Cunha"/>
    <x v="1"/>
    <n v="339"/>
  </r>
  <r>
    <n v="836"/>
    <s v="Oeste"/>
    <s v="Nova Castilho"/>
    <x v="0"/>
    <d v="2015-02-19T00:00:00"/>
    <s v="Dulcimar Cunha"/>
    <x v="0"/>
    <n v="208"/>
  </r>
  <r>
    <n v="645"/>
    <s v="Oeste"/>
    <s v="Nova Guataporanga"/>
    <x v="1"/>
    <d v="2015-09-29T00:00:00"/>
    <s v="Pamella Rocca"/>
    <x v="1"/>
    <n v="413"/>
  </r>
  <r>
    <n v="712"/>
    <s v="Oeste"/>
    <s v="Nova Independência"/>
    <x v="0"/>
    <d v="2014-12-31T00:00:00"/>
    <s v="Pamella Rocca"/>
    <x v="0"/>
    <n v="627"/>
  </r>
  <r>
    <n v="915"/>
    <s v="Oeste"/>
    <s v="Nova Luzitânia"/>
    <x v="0"/>
    <d v="2015-05-22T00:00:00"/>
    <s v="Dulcimar Cunha"/>
    <x v="0"/>
    <n v="412"/>
  </r>
  <r>
    <n v="857"/>
    <s v="Oeste"/>
    <s v="Orindiúva"/>
    <x v="0"/>
    <d v="2015-01-01T00:00:00"/>
    <s v="Dulcimar Cunha"/>
    <x v="0"/>
    <n v="726"/>
  </r>
  <r>
    <n v="639"/>
    <s v="Oeste"/>
    <s v="Ouro Verde"/>
    <x v="1"/>
    <d v="2018-04-04T00:00:00"/>
    <s v="Pamella Rocca"/>
    <x v="1"/>
    <n v="1395"/>
  </r>
  <r>
    <n v="771"/>
    <s v="Oeste"/>
    <s v="Ouroeste"/>
    <x v="0"/>
    <d v="2014-12-31T00:00:00"/>
    <s v="Dulcimar Cunha"/>
    <x v="0"/>
    <n v="1842"/>
  </r>
  <r>
    <n v="794"/>
    <s v="Oeste"/>
    <s v="Santa Clara D’Oeste"/>
    <x v="0"/>
    <d v="2023-08-01T00:00:00"/>
    <s v="Dulcimar Cunha"/>
    <x v="0"/>
    <n v="626"/>
  </r>
  <r>
    <n v="897"/>
    <s v="Oeste"/>
    <s v="Cosmorama"/>
    <x v="0"/>
    <d v="2023-09-01T00:00:00"/>
    <s v="Dulcimar Cunha"/>
    <x v="0"/>
    <n v="1300"/>
  </r>
  <r>
    <n v="630"/>
    <s v="Oeste"/>
    <s v="Panorama"/>
    <x v="0"/>
    <d v="2020-04-20T00:00:00"/>
    <s v="Pamella Rocca"/>
    <x v="0"/>
    <n v="3893"/>
  </r>
  <r>
    <n v="162"/>
    <s v="Leste"/>
    <s v="Cunha"/>
    <x v="0"/>
    <d v="2023-09-01T00:00:00"/>
    <s v="Ana Bernusi"/>
    <x v="0"/>
    <n v="1573"/>
  </r>
  <r>
    <n v="785"/>
    <s v="Oeste"/>
    <s v="Paranapuã"/>
    <x v="0"/>
    <d v="2015-05-13T00:00:00"/>
    <s v="Dulcimar Cunha"/>
    <x v="0"/>
    <n v="736"/>
  </r>
  <r>
    <n v="350"/>
    <s v="Sul"/>
    <s v="Pariquera-Açu"/>
    <x v="0"/>
    <d v="2023-09-01T00:00:00"/>
    <s v="Fernanda Arantes"/>
    <x v="0"/>
    <n v="2402"/>
  </r>
  <r>
    <n v="752"/>
    <s v="Oeste"/>
    <s v="Parisi"/>
    <x v="0"/>
    <d v="2022-10-03T00:00:00"/>
    <s v="Dulcimar Cunha"/>
    <x v="0"/>
    <n v="416"/>
  </r>
  <r>
    <n v="632"/>
    <s v="Oeste"/>
    <s v="Paulicéia"/>
    <x v="0"/>
    <d v="2015-01-01T00:00:00"/>
    <s v="Pamella Rocca"/>
    <x v="1"/>
    <n v="2852"/>
  </r>
  <r>
    <n v="854"/>
    <s v="Oeste"/>
    <s v="Paulo de Faria"/>
    <x v="0"/>
    <d v="2015-01-15T00:00:00"/>
    <s v="Dulcimar Cunha"/>
    <x v="0"/>
    <n v="1179"/>
  </r>
  <r>
    <n v="872"/>
    <s v="Oeste"/>
    <s v="Pedranópolis"/>
    <x v="0"/>
    <d v="2015-03-06T00:00:00"/>
    <s v="Dulcimar Cunha"/>
    <x v="0"/>
    <n v="464"/>
  </r>
  <r>
    <n v="310"/>
    <s v="Sul"/>
    <s v="Pedro de Toledo"/>
    <x v="1"/>
    <d v="2015-02-04T00:00:00"/>
    <s v="Fernanda Arantes"/>
    <x v="1"/>
    <n v="1095"/>
  </r>
  <r>
    <n v="697"/>
    <s v="Oeste"/>
    <s v="Pereira Barreto"/>
    <x v="0"/>
    <d v="2014-12-31T00:00:00"/>
    <s v="Pamella Rocca"/>
    <x v="0"/>
    <n v="3859"/>
  </r>
  <r>
    <n v="206"/>
    <s v="Centro"/>
    <s v="Pereiras"/>
    <x v="0"/>
    <d v="2015-01-14T00:00:00"/>
    <s v="Raphael Chichaveke"/>
    <x v="0"/>
    <n v="1079"/>
  </r>
  <r>
    <n v="280"/>
    <s v="Sul"/>
    <s v="Peruíbe"/>
    <x v="0"/>
    <d v="2019-01-01T00:00:00"/>
    <s v="Fernanda Arantes"/>
    <x v="0"/>
    <n v="16273"/>
  </r>
  <r>
    <n v="215"/>
    <s v="Centro"/>
    <s v="Piedade"/>
    <x v="0"/>
    <d v="2015-02-02T00:00:00"/>
    <s v="Raphael Chichaveke"/>
    <x v="0"/>
    <n v="3883"/>
  </r>
  <r>
    <n v="228"/>
    <s v="Centro"/>
    <s v="Pilar do Sul"/>
    <x v="0"/>
    <d v="2014-12-31T00:00:00"/>
    <s v="Raphael Chichaveke"/>
    <x v="0"/>
    <n v="3250"/>
  </r>
  <r>
    <n v="147"/>
    <s v="Leste"/>
    <s v="Piquete"/>
    <x v="0"/>
    <d v="2020-09-03T00:00:00"/>
    <s v="Ana Bernusi"/>
    <x v="0"/>
    <n v="1442"/>
  </r>
  <r>
    <n v="133"/>
    <s v="Leste"/>
    <s v="Piracaia"/>
    <x v="0"/>
    <d v="2020-09-02T00:00:00"/>
    <s v="Ana Bernusi"/>
    <x v="0"/>
    <n v="3272"/>
  </r>
  <r>
    <n v="160"/>
    <s v="Leste"/>
    <s v="Lagoinha"/>
    <x v="0"/>
    <d v="2023-09-01T00:00:00"/>
    <s v="Ana Bernusi"/>
    <x v="0"/>
    <n v="426"/>
  </r>
  <r>
    <n v="57"/>
    <s v="Centro"/>
    <s v="Pirassununga"/>
    <x v="0"/>
    <d v="2015-02-23T00:00:00"/>
    <s v="André Fernandes"/>
    <x v="0"/>
    <n v="11280"/>
  </r>
  <r>
    <n v="922"/>
    <s v="Oeste"/>
    <s v="Planalto"/>
    <x v="0"/>
    <d v="2022-11-10T00:00:00"/>
    <s v="Dulcimar Cunha"/>
    <x v="0"/>
    <n v="662"/>
  </r>
  <r>
    <n v="787"/>
    <s v="Oeste"/>
    <s v="Pontalinda"/>
    <x v="0"/>
    <d v="2015-05-22T00:00:00"/>
    <s v="Dulcimar Cunha"/>
    <x v="0"/>
    <n v="460"/>
  </r>
  <r>
    <n v="881"/>
    <s v="Oeste"/>
    <s v="Pontes Gestal"/>
    <x v="0"/>
    <d v="2014-04-23T00:00:00"/>
    <s v="Dulcimar Cunha"/>
    <x v="0"/>
    <n v="393"/>
  </r>
  <r>
    <n v="761"/>
    <s v="Oeste"/>
    <s v="Populina"/>
    <x v="0"/>
    <d v="2015-03-17T00:00:00"/>
    <s v="Dulcimar Cunha"/>
    <x v="0"/>
    <n v="736"/>
  </r>
  <r>
    <n v="210"/>
    <s v="Centro"/>
    <s v="Porangaba"/>
    <x v="0"/>
    <d v="2015-03-31T00:00:00"/>
    <s v="Raphael Chichaveke"/>
    <x v="0"/>
    <n v="1327"/>
  </r>
  <r>
    <n v="58"/>
    <s v="Centro"/>
    <s v="Porto Ferreira"/>
    <x v="0"/>
    <d v="2015-02-11T00:00:00"/>
    <s v="André Fernandes"/>
    <x v="0"/>
    <n v="6571"/>
  </r>
  <r>
    <n v="297"/>
    <s v="Sul"/>
    <s v="Praia Grande"/>
    <x v="0"/>
    <d v="2016-12-02T00:00:00"/>
    <s v="Fernanda Arantes"/>
    <x v="0"/>
    <n v="5363"/>
  </r>
  <r>
    <n v="568"/>
    <s v="Oeste"/>
    <s v="Presidente Bernardes"/>
    <x v="0"/>
    <d v="2014-12-31T00:00:00"/>
    <s v="Pamella Rocca"/>
    <x v="0"/>
    <n v="118"/>
  </r>
  <r>
    <n v="201"/>
    <s v="Centro"/>
    <s v="Quadra"/>
    <x v="0"/>
    <d v="2015-05-27T00:00:00"/>
    <s v="Raphael Chichaveke"/>
    <x v="0"/>
    <n v="447"/>
  </r>
  <r>
    <n v="148"/>
    <s v="Leste"/>
    <s v="Queluz"/>
    <x v="0"/>
    <d v="2020-07-01T00:00:00"/>
    <s v="Ana Bernusi"/>
    <x v="0"/>
    <n v="1079"/>
  </r>
  <r>
    <n v="164"/>
    <s v="Leste"/>
    <s v="Redenção da Serra"/>
    <x v="1"/>
    <d v="2015-03-13T00:00:00"/>
    <s v="Ana Bernusi"/>
    <x v="1"/>
    <n v="421"/>
  </r>
  <r>
    <n v="365"/>
    <s v="Sul"/>
    <s v="Registro"/>
    <x v="0"/>
    <d v="2020-01-16T00:00:00"/>
    <s v="Fernanda Arantes"/>
    <x v="0"/>
    <n v="7917"/>
  </r>
  <r>
    <n v="219"/>
    <s v="Sul"/>
    <s v="Ribeira"/>
    <x v="0"/>
    <d v="2015-04-23T00:00:00"/>
    <s v="Raphael Chichaveke"/>
    <x v="0"/>
    <n v="324"/>
  </r>
  <r>
    <n v="224"/>
    <s v="Sul"/>
    <s v="Ribeirão Branco"/>
    <x v="0"/>
    <d v="2015-03-18T00:00:00"/>
    <s v="Raphael Chichaveke"/>
    <x v="0"/>
    <n v="1438"/>
  </r>
  <r>
    <n v="232"/>
    <s v="Sul"/>
    <s v="Ribeirão Grande"/>
    <x v="0"/>
    <d v="2015-03-05T00:00:00"/>
    <s v="Raphael Chichaveke"/>
    <x v="0"/>
    <n v="924"/>
  </r>
  <r>
    <n v="31"/>
    <s v="Centro"/>
    <s v="Rio Claro"/>
    <x v="0"/>
    <d v="2015-01-23T00:00:00"/>
    <s v="André Fernandes"/>
    <x v="0"/>
    <n v="24903"/>
  </r>
  <r>
    <n v="861"/>
    <s v="Oeste"/>
    <s v="Riolândia"/>
    <x v="0"/>
    <d v="2014-12-31T00:00:00"/>
    <s v="Dulcimar Cunha"/>
    <x v="0"/>
    <n v="1324"/>
  </r>
  <r>
    <n v="240"/>
    <s v="Sul"/>
    <s v="Riversul"/>
    <x v="0"/>
    <d v="2015-03-04T00:00:00"/>
    <s v="Raphael Chichaveke"/>
    <x v="0"/>
    <n v="846"/>
  </r>
  <r>
    <n v="557"/>
    <s v="Oeste"/>
    <s v="Rosana"/>
    <x v="0"/>
    <d v="2015-01-01T00:00:00"/>
    <s v="Pamella Rocca"/>
    <x v="1"/>
    <n v="3889"/>
  </r>
  <r>
    <n v="551"/>
    <s v="Oeste"/>
    <s v="Pirapozinho"/>
    <x v="0"/>
    <d v="2023-10-01T00:00:00"/>
    <s v="Pamella Rocca"/>
    <x v="0"/>
    <n v="3709"/>
  </r>
  <r>
    <n v="576"/>
    <s v="Oeste"/>
    <s v="Sandovalina"/>
    <x v="0"/>
    <d v="2022-10-26T00:00:00"/>
    <s v="Pamella Rocca"/>
    <x v="0"/>
    <n v="488"/>
  </r>
  <r>
    <n v="763"/>
    <s v="Oeste"/>
    <s v="Santa Albertina"/>
    <x v="0"/>
    <d v="2015-05-13T00:00:00"/>
    <s v="Dulcimar Cunha"/>
    <x v="0"/>
    <n v="1153"/>
  </r>
  <r>
    <n v="375"/>
    <s v="Sul"/>
    <s v="Eldorado Paulista"/>
    <x v="0"/>
    <d v="2023-10-15T00:00:00"/>
    <s v="Fernanda Arantes"/>
    <x v="0"/>
    <n v="920"/>
  </r>
  <r>
    <n v="55"/>
    <s v="Centro"/>
    <s v="Santa Cruz da Conceição"/>
    <x v="0"/>
    <d v="2015-02-25T00:00:00"/>
    <s v="André Fernandes"/>
    <x v="0"/>
    <n v="973"/>
  </r>
  <r>
    <n v="62"/>
    <s v="Centro"/>
    <s v="Santa Cruz das Palmeiras"/>
    <x v="0"/>
    <d v="2015-01-01T00:00:00"/>
    <s v="André Fernandes"/>
    <x v="0"/>
    <n v="3545"/>
  </r>
  <r>
    <n v="795"/>
    <s v="Oeste"/>
    <s v="Santa Fé do Sul"/>
    <x v="0"/>
    <d v="2022-12-01T00:00:00"/>
    <s v="Dulcimar Cunha"/>
    <x v="0"/>
    <n v="5823"/>
  </r>
  <r>
    <n v="53"/>
    <s v="Centro"/>
    <s v="Santa Gertrudes"/>
    <x v="0"/>
    <d v="2015-01-07T00:00:00"/>
    <s v="André Fernandes"/>
    <x v="0"/>
    <n v="2168"/>
  </r>
  <r>
    <n v="138"/>
    <s v="Leste"/>
    <s v="Santa Isabel"/>
    <x v="0"/>
    <d v="2019-03-27T00:00:00"/>
    <s v="Ana Bernusi"/>
    <x v="0"/>
    <n v="6311"/>
  </r>
  <r>
    <n v="634"/>
    <s v="Oeste"/>
    <s v="Santa Mercedes"/>
    <x v="1"/>
    <d v="2017-04-10T00:00:00"/>
    <s v="Pamella Rocca"/>
    <x v="1"/>
    <n v="646"/>
  </r>
  <r>
    <n v="684"/>
    <s v="Oeste"/>
    <s v="Santa Rita do Pardo"/>
    <x v="0"/>
    <d v="2015-02-09T00:00:00"/>
    <s v="Pamella Rocca"/>
    <x v="0"/>
    <n v="847"/>
  </r>
  <r>
    <n v="54"/>
    <s v="Centro"/>
    <s v="Santa Rita do Passa Quatro"/>
    <x v="0"/>
    <d v="2015-04-30T00:00:00"/>
    <s v="André Fernandes"/>
    <x v="0"/>
    <n v="5479"/>
  </r>
  <r>
    <n v="789"/>
    <s v="Oeste"/>
    <s v="Santa Rita D'Oeste"/>
    <x v="1"/>
    <d v="2015-03-18T00:00:00"/>
    <s v="Dulcimar Cunha"/>
    <x v="1"/>
    <n v="352"/>
  </r>
  <r>
    <n v="805"/>
    <s v="Oeste"/>
    <s v="Santa Salete"/>
    <x v="0"/>
    <d v="2015-02-04T00:00:00"/>
    <s v="Dulcimar Cunha"/>
    <x v="0"/>
    <n v="368"/>
  </r>
  <r>
    <n v="801"/>
    <s v="Oeste"/>
    <s v="Santana da Ponte Pensa"/>
    <x v="1"/>
    <d v="2015-04-02T00:00:00"/>
    <s v="Dulcimar Cunha"/>
    <x v="1"/>
    <n v="338"/>
  </r>
  <r>
    <n v="85"/>
    <s v="Centro"/>
    <s v="Santo Antonio de Posse"/>
    <x v="0"/>
    <d v="2015-02-11T00:00:00"/>
    <s v="André Fernandes"/>
    <x v="0"/>
    <n v="2723"/>
  </r>
  <r>
    <n v="142"/>
    <s v="Leste"/>
    <s v="Santo Antonio do Pinhal"/>
    <x v="0"/>
    <d v="2015-01-01T00:00:00"/>
    <s v="Ana Bernusi"/>
    <x v="1"/>
    <n v="1389"/>
  </r>
  <r>
    <n v="170"/>
    <s v="Sul"/>
    <s v="Santos"/>
    <x v="0"/>
    <d v="2015-01-01T00:00:00"/>
    <s v="Fernanda Arantes"/>
    <x v="1"/>
    <n v="304"/>
  </r>
  <r>
    <n v="144"/>
    <s v="Leste"/>
    <s v="São Bento do Sapucaí"/>
    <x v="0"/>
    <d v="2015-03-17T00:00:00"/>
    <s v="Ana Bernusi"/>
    <x v="0"/>
    <n v="1417"/>
  </r>
  <r>
    <n v="817"/>
    <s v="Oeste"/>
    <s v="São Francisco"/>
    <x v="0"/>
    <d v="2014-12-31T00:00:00"/>
    <s v="Dulcimar Cunha"/>
    <x v="0"/>
    <n v="466"/>
  </r>
  <r>
    <n v="1"/>
    <s v="Centro"/>
    <s v="São João da Boa Vista"/>
    <x v="0"/>
    <d v="2014-03-01T00:00:00"/>
    <s v="André Fernandes"/>
    <x v="0"/>
    <n v="13202"/>
  </r>
  <r>
    <n v="813"/>
    <s v="Oeste"/>
    <s v="São João das Duas Pontes"/>
    <x v="0"/>
    <d v="2015-03-17T00:00:00"/>
    <s v="Dulcimar Cunha"/>
    <x v="0"/>
    <n v="378"/>
  </r>
  <r>
    <n v="828"/>
    <s v="Oeste"/>
    <s v="São João de Iracema"/>
    <x v="0"/>
    <d v="2015-02-23T00:00:00"/>
    <s v="Dulcimar Cunha"/>
    <x v="0"/>
    <n v="300"/>
  </r>
  <r>
    <n v="642"/>
    <s v="Oeste"/>
    <s v="São João do Pau D'Alho"/>
    <x v="1"/>
    <d v="2016-05-06T00:00:00"/>
    <s v="Pamella Rocca"/>
    <x v="1"/>
    <n v="422"/>
  </r>
  <r>
    <n v="152"/>
    <s v="Leste"/>
    <s v="São José do Barreiro"/>
    <x v="1"/>
    <d v="2016-12-02T00:00:00"/>
    <s v="Ana Bernusi"/>
    <x v="1"/>
    <n v="517"/>
  </r>
  <r>
    <n v="158"/>
    <s v="Leste"/>
    <s v="São Luiz do Paraitinga"/>
    <x v="0"/>
    <d v="2015-02-24T00:00:00"/>
    <s v="Ana Bernusi"/>
    <x v="0"/>
    <n v="804"/>
  </r>
  <r>
    <n v="909"/>
    <s v="Oeste"/>
    <s v="Sebastianópolis do Sul"/>
    <x v="0"/>
    <d v="2015-03-23T00:00:00"/>
    <s v="Dulcimar Cunha"/>
    <x v="0"/>
    <n v="504"/>
  </r>
  <r>
    <n v="686"/>
    <s v="Oeste"/>
    <s v="Selvíria"/>
    <x v="0"/>
    <d v="2015-02-13T00:00:00"/>
    <s v="Pamella Rocca"/>
    <x v="0"/>
    <n v="1335"/>
  </r>
  <r>
    <n v="380"/>
    <s v="Sul"/>
    <s v="Sete Barras"/>
    <x v="0"/>
    <d v="2019-09-04T00:00:00"/>
    <s v="Fernanda Arantes"/>
    <x v="0"/>
    <n v="1254"/>
  </r>
  <r>
    <n v="156"/>
    <s v="Leste"/>
    <s v="Silveiras"/>
    <x v="0"/>
    <d v="2015-02-04T00:00:00"/>
    <s v="Ana Bernusi"/>
    <x v="0"/>
    <n v="596"/>
  </r>
  <r>
    <n v="704"/>
    <s v="Oeste"/>
    <s v="Sud Menucci"/>
    <x v="0"/>
    <d v="2015-02-04T00:00:00"/>
    <s v="Pamella Rocca"/>
    <x v="1"/>
    <n v="1124"/>
  </r>
  <r>
    <n v="698"/>
    <s v="Oeste"/>
    <s v="Suzanápolis"/>
    <x v="0"/>
    <d v="2015-03-10T00:00:00"/>
    <s v="Pamella Rocca"/>
    <x v="0"/>
    <n v="501"/>
  </r>
  <r>
    <n v="592"/>
    <s v="Oeste"/>
    <s v="Taciba"/>
    <x v="0"/>
    <d v="2015-01-01T00:00:00"/>
    <s v="Pamella Rocca"/>
    <x v="1"/>
    <n v="944"/>
  </r>
  <r>
    <n v="60"/>
    <s v="Centro"/>
    <s v="Tambaú"/>
    <x v="0"/>
    <d v="2020-06-09T00:00:00"/>
    <s v="André Fernandes"/>
    <x v="1"/>
    <n v="3420"/>
  </r>
  <r>
    <n v="230"/>
    <s v="Centro"/>
    <s v="Tapiraí"/>
    <x v="1"/>
    <d v="2015-01-01T00:00:00"/>
    <s v="Raphael Chichaveke"/>
    <x v="1"/>
    <n v="1048"/>
  </r>
  <r>
    <n v="246"/>
    <s v="Sul"/>
    <s v="Taquarivaí"/>
    <x v="0"/>
    <d v="2015-01-13T00:00:00"/>
    <s v="Raphael Chichaveke"/>
    <x v="0"/>
    <n v="604"/>
  </r>
  <r>
    <n v="589"/>
    <s v="Oeste"/>
    <s v="Tarabai"/>
    <x v="1"/>
    <d v="2015-02-04T00:00:00"/>
    <s v="Pamella Rocca"/>
    <x v="1"/>
    <n v="1161"/>
  </r>
  <r>
    <n v="200"/>
    <s v="Centro"/>
    <s v="Tatuí"/>
    <x v="0"/>
    <d v="2022-07-26T00:00:00"/>
    <s v="Raphael Chichaveke"/>
    <x v="0"/>
    <n v="13301"/>
  </r>
  <r>
    <n v="556"/>
    <s v="Oeste"/>
    <s v="Teodoro Sampaio"/>
    <x v="1"/>
    <d v="2015-01-01T00:00:00"/>
    <s v="Pamella Rocca"/>
    <x v="1"/>
    <n v="3069"/>
  </r>
  <r>
    <n v="181"/>
    <s v="Centro"/>
    <s v="Tietê"/>
    <x v="0"/>
    <d v="2015-02-26T00:00:00"/>
    <s v="Raphael Chichaveke"/>
    <x v="0"/>
    <n v="5401"/>
  </r>
  <r>
    <n v="212"/>
    <s v="Centro"/>
    <s v="Torre de Pedra"/>
    <x v="0"/>
    <d v="2015-01-14T00:00:00"/>
    <s v="Raphael Chichaveke"/>
    <x v="0"/>
    <n v="340"/>
  </r>
  <r>
    <n v="798"/>
    <s v="Oeste"/>
    <s v="Três Fronteiras"/>
    <x v="1"/>
    <d v="2015-02-04T00:00:00"/>
    <s v="Dulcimar Cunha"/>
    <x v="1"/>
    <n v="1494"/>
  </r>
  <r>
    <n v="688"/>
    <s v="Oeste"/>
    <s v="Três Lagoas"/>
    <x v="0"/>
    <d v="2020-09-01T00:00:00"/>
    <s v="Pamella Rocca"/>
    <x v="0"/>
    <n v="19757"/>
  </r>
  <r>
    <n v="652"/>
    <s v="Oeste"/>
    <s v="Tupi Paulista"/>
    <x v="0"/>
    <d v="2022-09-20T00:00:00"/>
    <s v="Pamella Rocca"/>
    <x v="0"/>
    <n v="2296"/>
  </r>
  <r>
    <n v="927"/>
    <s v="Oeste"/>
    <s v="Turiúba"/>
    <x v="0"/>
    <d v="2024-01-25T00:00:00"/>
    <s v="Dulcimar Cunha"/>
    <x v="0"/>
    <n v="343"/>
  </r>
  <r>
    <n v="776"/>
    <s v="Oeste"/>
    <s v="Turmalina"/>
    <x v="0"/>
    <d v="2014-12-31T00:00:00"/>
    <s v="Dulcimar Cunha"/>
    <x v="0"/>
    <n v="296"/>
  </r>
  <r>
    <n v="157"/>
    <s v="Leste"/>
    <s v="Ubatuba"/>
    <x v="0"/>
    <d v="2019-06-01T00:00:00"/>
    <s v="Fernanda Arantes"/>
    <x v="0"/>
    <n v="12053"/>
  </r>
  <r>
    <n v="917"/>
    <s v="Oeste"/>
    <s v="União Paulista"/>
    <x v="1"/>
    <d v="2015-05-14T00:00:00"/>
    <s v="Dulcimar Cunha"/>
    <x v="1"/>
    <n v="220"/>
  </r>
  <r>
    <n v="581"/>
    <s v="Oeste"/>
    <s v="Narandiba"/>
    <x v="0"/>
    <d v="2023-10-20T00:00:00"/>
    <s v="Pamella Rocca"/>
    <x v="0"/>
    <n v="763"/>
  </r>
  <r>
    <n v="893"/>
    <s v="Oeste"/>
    <s v="Valentim Gentil"/>
    <x v="0"/>
    <d v="2015-01-01T00:00:00"/>
    <s v="Dulcimar Cunha"/>
    <x v="1"/>
    <n v="2457"/>
  </r>
  <r>
    <n v="8"/>
    <s v="Centro"/>
    <s v="Vargem Grande do Sul"/>
    <x v="0"/>
    <d v="2020-09-01T00:00:00"/>
    <s v="André Fernandes"/>
    <x v="0"/>
    <n v="5575"/>
  </r>
  <r>
    <n v="792"/>
    <s v="Oeste"/>
    <s v="Rubinéia"/>
    <x v="0"/>
    <d v="2023-11-01T00:00:00"/>
    <s v="Dulcimar Cunha"/>
    <x v="0"/>
    <n v="1655"/>
  </r>
  <r>
    <n v="746"/>
    <s v="Oeste"/>
    <s v="Votuporanga"/>
    <x v="0"/>
    <d v="2014-01-01T00:00:00"/>
    <s v="Dulcimar Cunha"/>
    <x v="0"/>
    <n v="15516"/>
  </r>
  <r>
    <n v="924"/>
    <s v="Oeste"/>
    <s v="Zacarias"/>
    <x v="0"/>
    <d v="2023-12-30T00:00:00"/>
    <s v="Dulcimar Cunha"/>
    <x v="0"/>
    <n v="858"/>
  </r>
  <r>
    <m/>
    <m/>
    <m/>
    <x v="2"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F5B88C-A41C-4536-BAA6-DBF6FE07BB3D}" name="Tabela dinâmica8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7" firstHeaderRow="0" firstDataRow="1" firstDataCol="1"/>
  <pivotFields count="8"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Municípios" fld="2" subtotal="count" baseField="0" baseItem="0"/>
    <dataField name="Soma de Sem auxiliar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32B631-B8AB-44B3-8DA2-F8F2A81A6456}" name="Tabela dinâmica9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2:C15" firstHeaderRow="0" firstDataRow="1" firstDataCol="1" rowPageCount="1" colPageCount="1"/>
  <pivotFields count="8">
    <pivotField showAll="0"/>
    <pivotField showAll="0"/>
    <pivotField dataField="1" showAll="0"/>
    <pivotField axis="axisPage" multipleItemSelectionAllowed="1" showAll="0">
      <items count="4">
        <item h="1" x="1"/>
        <item x="0"/>
        <item h="1" x="2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dataField="1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Contagem de Municípios" fld="2" subtotal="count" baseField="0" baseItem="0"/>
    <dataField name="Soma de Sem auxiliar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4FF0-795C-44FA-A55D-7DD99F5F449A}">
  <dimension ref="A3:I15"/>
  <sheetViews>
    <sheetView workbookViewId="0">
      <selection activeCell="I15" sqref="I15"/>
    </sheetView>
  </sheetViews>
  <sheetFormatPr defaultRowHeight="15" x14ac:dyDescent="0.25"/>
  <cols>
    <col min="1" max="1" width="18" bestFit="1" customWidth="1"/>
    <col min="2" max="2" width="23.42578125" bestFit="1" customWidth="1"/>
    <col min="3" max="3" width="22.28515625" bestFit="1" customWidth="1"/>
    <col min="4" max="4" width="3.140625" customWidth="1"/>
    <col min="5" max="5" width="15.7109375" bestFit="1" customWidth="1"/>
    <col min="6" max="6" width="23.140625" bestFit="1" customWidth="1"/>
    <col min="7" max="7" width="5.5703125" style="2" bestFit="1" customWidth="1"/>
    <col min="8" max="8" width="22.28515625" style="2" bestFit="1" customWidth="1"/>
    <col min="9" max="9" width="9.140625" style="2"/>
  </cols>
  <sheetData>
    <row r="3" spans="1:9" x14ac:dyDescent="0.25">
      <c r="A3" s="4" t="s">
        <v>44</v>
      </c>
      <c r="B3" t="s">
        <v>47</v>
      </c>
      <c r="C3" t="s">
        <v>48</v>
      </c>
      <c r="E3" t="s">
        <v>44</v>
      </c>
      <c r="F3" t="s">
        <v>47</v>
      </c>
      <c r="G3" s="2" t="s">
        <v>49</v>
      </c>
      <c r="H3" s="2" t="s">
        <v>48</v>
      </c>
      <c r="I3" s="2" t="s">
        <v>49</v>
      </c>
    </row>
    <row r="4" spans="1:9" x14ac:dyDescent="0.25">
      <c r="A4" s="3" t="s">
        <v>5</v>
      </c>
      <c r="B4" s="5">
        <v>38</v>
      </c>
      <c r="C4" s="5">
        <v>59147</v>
      </c>
      <c r="E4" t="s">
        <v>5</v>
      </c>
      <c r="F4">
        <v>38</v>
      </c>
      <c r="G4" s="6">
        <f>F4/F6</f>
        <v>0.16379310344827586</v>
      </c>
      <c r="H4" s="2">
        <v>59147</v>
      </c>
      <c r="I4" s="6">
        <f>H4/H6</f>
        <v>7.7455658805904479E-2</v>
      </c>
    </row>
    <row r="5" spans="1:9" x14ac:dyDescent="0.25">
      <c r="A5" s="3" t="s">
        <v>2</v>
      </c>
      <c r="B5" s="5">
        <v>194</v>
      </c>
      <c r="C5" s="5">
        <v>704477</v>
      </c>
      <c r="E5" t="s">
        <v>2</v>
      </c>
      <c r="F5">
        <v>194</v>
      </c>
      <c r="G5" s="6">
        <f>F5/F6</f>
        <v>0.83620689655172409</v>
      </c>
      <c r="H5" s="2">
        <v>704477</v>
      </c>
      <c r="I5" s="6">
        <f>H5/H6</f>
        <v>0.92254434119409556</v>
      </c>
    </row>
    <row r="6" spans="1:9" x14ac:dyDescent="0.25">
      <c r="A6" s="3" t="s">
        <v>45</v>
      </c>
      <c r="B6" s="5"/>
      <c r="C6" s="5"/>
      <c r="E6" t="s">
        <v>50</v>
      </c>
      <c r="F6">
        <f>SUM(F4:F5)</f>
        <v>232</v>
      </c>
      <c r="G6" s="7">
        <f>SUM(G4:G5)</f>
        <v>1</v>
      </c>
      <c r="H6" s="2">
        <f>SUM(H4:H5)</f>
        <v>763624</v>
      </c>
    </row>
    <row r="7" spans="1:9" x14ac:dyDescent="0.25">
      <c r="A7" s="3" t="s">
        <v>46</v>
      </c>
      <c r="B7" s="5">
        <v>232</v>
      </c>
      <c r="C7" s="5">
        <v>763624</v>
      </c>
    </row>
    <row r="10" spans="1:9" x14ac:dyDescent="0.25">
      <c r="A10" s="4" t="s">
        <v>1</v>
      </c>
      <c r="B10" t="s">
        <v>2</v>
      </c>
    </row>
    <row r="12" spans="1:9" x14ac:dyDescent="0.25">
      <c r="A12" s="4" t="s">
        <v>44</v>
      </c>
      <c r="B12" t="s">
        <v>47</v>
      </c>
      <c r="C12" t="s">
        <v>48</v>
      </c>
      <c r="E12" t="s">
        <v>44</v>
      </c>
      <c r="F12" t="s">
        <v>47</v>
      </c>
      <c r="G12" s="2" t="s">
        <v>49</v>
      </c>
      <c r="H12" s="2" t="s">
        <v>48</v>
      </c>
      <c r="I12" s="2" t="s">
        <v>49</v>
      </c>
    </row>
    <row r="13" spans="1:9" x14ac:dyDescent="0.25">
      <c r="A13" s="3" t="s">
        <v>43</v>
      </c>
      <c r="B13" s="5">
        <v>15</v>
      </c>
      <c r="C13" s="5">
        <v>35468</v>
      </c>
      <c r="E13" t="s">
        <v>52</v>
      </c>
      <c r="F13">
        <v>15</v>
      </c>
      <c r="G13" s="6">
        <f>F13/F15</f>
        <v>7.7319587628865982E-2</v>
      </c>
      <c r="H13" s="2">
        <v>35468</v>
      </c>
      <c r="I13" s="6">
        <f>H13/H15</f>
        <v>5.0346569156977446E-2</v>
      </c>
    </row>
    <row r="14" spans="1:9" x14ac:dyDescent="0.25">
      <c r="A14" s="3" t="s">
        <v>42</v>
      </c>
      <c r="B14" s="5">
        <v>179</v>
      </c>
      <c r="C14" s="5">
        <v>669009</v>
      </c>
      <c r="E14" t="s">
        <v>51</v>
      </c>
      <c r="F14">
        <v>179</v>
      </c>
      <c r="G14" s="6">
        <f>F14/F15</f>
        <v>0.92268041237113407</v>
      </c>
      <c r="H14" s="2">
        <v>669009</v>
      </c>
      <c r="I14" s="6">
        <f>H14/H15</f>
        <v>0.94965343084302256</v>
      </c>
    </row>
    <row r="15" spans="1:9" x14ac:dyDescent="0.25">
      <c r="A15" s="3" t="s">
        <v>46</v>
      </c>
      <c r="B15" s="5">
        <v>194</v>
      </c>
      <c r="C15" s="5">
        <v>704477</v>
      </c>
      <c r="E15" t="s">
        <v>46</v>
      </c>
      <c r="F15">
        <v>194</v>
      </c>
      <c r="G15" s="7">
        <f>SUM(G13:G14)</f>
        <v>1</v>
      </c>
      <c r="H15" s="2">
        <v>704477</v>
      </c>
      <c r="I15" s="7">
        <f>SUM(I13:I14)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7149D-8F5D-4244-B934-BF2B7FC8195D}">
  <dimension ref="A1:D41"/>
  <sheetViews>
    <sheetView showGridLines="0" tabSelected="1" workbookViewId="0">
      <selection activeCell="C7" sqref="C7"/>
    </sheetView>
  </sheetViews>
  <sheetFormatPr defaultColWidth="9.140625" defaultRowHeight="15" x14ac:dyDescent="0.25"/>
  <cols>
    <col min="1" max="1" width="24.7109375" style="2" bestFit="1" customWidth="1"/>
    <col min="2" max="2" width="19" style="2" customWidth="1"/>
    <col min="3" max="3" width="29.28515625" bestFit="1" customWidth="1"/>
    <col min="4" max="4" width="14" bestFit="1" customWidth="1"/>
    <col min="5" max="16384" width="9.140625" style="2"/>
  </cols>
  <sheetData>
    <row r="1" spans="1:3" x14ac:dyDescent="0.25">
      <c r="A1" s="1" t="s">
        <v>0</v>
      </c>
      <c r="B1" s="1" t="s">
        <v>53</v>
      </c>
    </row>
    <row r="2" spans="1:3" x14ac:dyDescent="0.25">
      <c r="A2" s="2" t="s">
        <v>3</v>
      </c>
      <c r="B2" s="8" t="s">
        <v>5</v>
      </c>
      <c r="C2" s="3"/>
    </row>
    <row r="3" spans="1:3" x14ac:dyDescent="0.25">
      <c r="A3" s="2" t="s">
        <v>4</v>
      </c>
      <c r="B3" s="8" t="s">
        <v>5</v>
      </c>
      <c r="C3" s="3"/>
    </row>
    <row r="4" spans="1:3" x14ac:dyDescent="0.25">
      <c r="A4" s="2" t="s">
        <v>6</v>
      </c>
      <c r="B4" s="8" t="s">
        <v>5</v>
      </c>
      <c r="C4" s="3"/>
    </row>
    <row r="5" spans="1:3" x14ac:dyDescent="0.25">
      <c r="A5" s="2" t="s">
        <v>7</v>
      </c>
      <c r="B5" s="8" t="s">
        <v>5</v>
      </c>
      <c r="C5" s="3"/>
    </row>
    <row r="6" spans="1:3" x14ac:dyDescent="0.25">
      <c r="A6" s="2" t="s">
        <v>8</v>
      </c>
      <c r="B6" s="8" t="s">
        <v>5</v>
      </c>
      <c r="C6" s="3"/>
    </row>
    <row r="7" spans="1:3" x14ac:dyDescent="0.25">
      <c r="A7" s="2" t="s">
        <v>9</v>
      </c>
      <c r="B7" s="8" t="s">
        <v>5</v>
      </c>
      <c r="C7" s="3"/>
    </row>
    <row r="8" spans="1:3" x14ac:dyDescent="0.25">
      <c r="A8" s="2" t="s">
        <v>10</v>
      </c>
      <c r="B8" s="8" t="s">
        <v>5</v>
      </c>
      <c r="C8" s="3"/>
    </row>
    <row r="9" spans="1:3" x14ac:dyDescent="0.25">
      <c r="A9" s="2" t="s">
        <v>11</v>
      </c>
      <c r="B9" s="8" t="s">
        <v>5</v>
      </c>
      <c r="C9" s="3"/>
    </row>
    <row r="10" spans="1:3" x14ac:dyDescent="0.25">
      <c r="A10" s="2" t="s">
        <v>12</v>
      </c>
      <c r="B10" s="8" t="s">
        <v>5</v>
      </c>
      <c r="C10" s="3"/>
    </row>
    <row r="11" spans="1:3" x14ac:dyDescent="0.25">
      <c r="A11" s="2" t="s">
        <v>13</v>
      </c>
      <c r="B11" s="8" t="s">
        <v>5</v>
      </c>
      <c r="C11" s="3"/>
    </row>
    <row r="12" spans="1:3" x14ac:dyDescent="0.25">
      <c r="A12" s="2" t="s">
        <v>14</v>
      </c>
      <c r="B12" s="8" t="s">
        <v>5</v>
      </c>
      <c r="C12" s="3"/>
    </row>
    <row r="13" spans="1:3" x14ac:dyDescent="0.25">
      <c r="A13" s="2" t="s">
        <v>15</v>
      </c>
      <c r="B13" s="8" t="s">
        <v>5</v>
      </c>
      <c r="C13" s="3"/>
    </row>
    <row r="14" spans="1:3" x14ac:dyDescent="0.25">
      <c r="A14" s="2" t="s">
        <v>16</v>
      </c>
      <c r="B14" s="8" t="s">
        <v>5</v>
      </c>
      <c r="C14" s="3"/>
    </row>
    <row r="15" spans="1:3" x14ac:dyDescent="0.25">
      <c r="A15" s="2" t="s">
        <v>17</v>
      </c>
      <c r="B15" s="8" t="s">
        <v>5</v>
      </c>
      <c r="C15" s="3"/>
    </row>
    <row r="16" spans="1:3" x14ac:dyDescent="0.25">
      <c r="A16" s="2" t="s">
        <v>18</v>
      </c>
      <c r="B16" s="8" t="s">
        <v>5</v>
      </c>
      <c r="C16" s="3"/>
    </row>
    <row r="17" spans="1:3" x14ac:dyDescent="0.25">
      <c r="A17" s="2" t="s">
        <v>19</v>
      </c>
      <c r="B17" s="8" t="s">
        <v>5</v>
      </c>
      <c r="C17" s="3"/>
    </row>
    <row r="18" spans="1:3" x14ac:dyDescent="0.25">
      <c r="A18" s="2" t="s">
        <v>20</v>
      </c>
      <c r="B18" s="8" t="s">
        <v>5</v>
      </c>
      <c r="C18" s="3"/>
    </row>
    <row r="19" spans="1:3" x14ac:dyDescent="0.25">
      <c r="A19" s="2" t="s">
        <v>21</v>
      </c>
      <c r="B19" s="8" t="s">
        <v>5</v>
      </c>
      <c r="C19" s="3"/>
    </row>
    <row r="20" spans="1:3" x14ac:dyDescent="0.25">
      <c r="A20" s="2" t="s">
        <v>22</v>
      </c>
      <c r="B20" s="8" t="s">
        <v>5</v>
      </c>
      <c r="C20" s="3"/>
    </row>
    <row r="21" spans="1:3" x14ac:dyDescent="0.25">
      <c r="A21" s="2" t="s">
        <v>23</v>
      </c>
      <c r="B21" s="8" t="s">
        <v>5</v>
      </c>
      <c r="C21" s="3"/>
    </row>
    <row r="22" spans="1:3" x14ac:dyDescent="0.25">
      <c r="A22" s="2" t="s">
        <v>24</v>
      </c>
      <c r="B22" s="8" t="s">
        <v>5</v>
      </c>
      <c r="C22" s="3"/>
    </row>
    <row r="23" spans="1:3" x14ac:dyDescent="0.25">
      <c r="A23" s="2" t="s">
        <v>25</v>
      </c>
      <c r="B23" s="8" t="s">
        <v>5</v>
      </c>
      <c r="C23" s="3"/>
    </row>
    <row r="24" spans="1:3" x14ac:dyDescent="0.25">
      <c r="A24" s="2" t="s">
        <v>26</v>
      </c>
      <c r="B24" s="8" t="s">
        <v>5</v>
      </c>
      <c r="C24" s="3"/>
    </row>
    <row r="25" spans="1:3" x14ac:dyDescent="0.25">
      <c r="A25" s="2" t="s">
        <v>27</v>
      </c>
      <c r="B25" s="8" t="s">
        <v>5</v>
      </c>
      <c r="C25" s="3"/>
    </row>
    <row r="26" spans="1:3" x14ac:dyDescent="0.25">
      <c r="A26" s="2" t="s">
        <v>28</v>
      </c>
      <c r="B26" s="8" t="s">
        <v>5</v>
      </c>
      <c r="C26" s="3"/>
    </row>
    <row r="27" spans="1:3" x14ac:dyDescent="0.25">
      <c r="A27" s="2" t="s">
        <v>29</v>
      </c>
      <c r="B27" s="8" t="s">
        <v>5</v>
      </c>
      <c r="C27" s="3"/>
    </row>
    <row r="28" spans="1:3" x14ac:dyDescent="0.25">
      <c r="A28" s="2" t="s">
        <v>30</v>
      </c>
      <c r="B28" s="8" t="s">
        <v>5</v>
      </c>
      <c r="C28" s="3"/>
    </row>
    <row r="29" spans="1:3" x14ac:dyDescent="0.25">
      <c r="A29" s="2" t="s">
        <v>31</v>
      </c>
      <c r="B29" s="8" t="s">
        <v>5</v>
      </c>
      <c r="C29" s="3"/>
    </row>
    <row r="30" spans="1:3" x14ac:dyDescent="0.25">
      <c r="A30" s="2" t="s">
        <v>32</v>
      </c>
      <c r="B30" s="8" t="s">
        <v>5</v>
      </c>
      <c r="C30" s="3"/>
    </row>
    <row r="31" spans="1:3" x14ac:dyDescent="0.25">
      <c r="A31" s="2" t="s">
        <v>33</v>
      </c>
      <c r="B31" s="8" t="s">
        <v>5</v>
      </c>
      <c r="C31" s="3"/>
    </row>
    <row r="32" spans="1:3" x14ac:dyDescent="0.25">
      <c r="A32" s="2" t="s">
        <v>34</v>
      </c>
      <c r="B32" s="8" t="s">
        <v>5</v>
      </c>
      <c r="C32" s="3"/>
    </row>
    <row r="33" spans="1:3" x14ac:dyDescent="0.25">
      <c r="A33" s="2" t="s">
        <v>35</v>
      </c>
      <c r="B33" s="8" t="s">
        <v>5</v>
      </c>
      <c r="C33" s="3"/>
    </row>
    <row r="34" spans="1:3" x14ac:dyDescent="0.25">
      <c r="A34" s="2" t="s">
        <v>36</v>
      </c>
      <c r="B34" s="8" t="s">
        <v>5</v>
      </c>
      <c r="C34" s="3"/>
    </row>
    <row r="35" spans="1:3" x14ac:dyDescent="0.25">
      <c r="A35" s="2" t="s">
        <v>37</v>
      </c>
      <c r="B35" s="8" t="s">
        <v>5</v>
      </c>
      <c r="C35" s="3"/>
    </row>
    <row r="36" spans="1:3" x14ac:dyDescent="0.25">
      <c r="A36" s="2" t="s">
        <v>38</v>
      </c>
      <c r="B36" s="8" t="s">
        <v>5</v>
      </c>
      <c r="C36" s="3"/>
    </row>
    <row r="37" spans="1:3" x14ac:dyDescent="0.25">
      <c r="A37" s="2" t="s">
        <v>39</v>
      </c>
      <c r="B37" s="8" t="s">
        <v>5</v>
      </c>
      <c r="C37" s="3"/>
    </row>
    <row r="38" spans="1:3" x14ac:dyDescent="0.25">
      <c r="A38" s="2" t="s">
        <v>40</v>
      </c>
      <c r="B38" s="8" t="s">
        <v>5</v>
      </c>
      <c r="C38" s="3"/>
    </row>
    <row r="39" spans="1:3" x14ac:dyDescent="0.25">
      <c r="A39" s="2" t="s">
        <v>41</v>
      </c>
      <c r="B39" s="8" t="s">
        <v>5</v>
      </c>
      <c r="C39" s="3"/>
    </row>
    <row r="40" spans="1:3" x14ac:dyDescent="0.25">
      <c r="B40" s="8"/>
    </row>
    <row r="41" spans="1:3" x14ac:dyDescent="0.25">
      <c r="B41" s="8"/>
    </row>
  </sheetData>
  <autoFilter ref="A1:B39" xr:uid="{C2E7149D-8F5D-4244-B934-BF2B7FC8195D}"/>
  <pageMargins left="0.511811024" right="0.511811024" top="0.78740157499999996" bottom="0.78740157499999996" header="0.31496062000000002" footer="0.31496062000000002"/>
  <pageSetup paperSize="9" orientation="portrait" horizontalDpi="300" verticalDpi="0" r:id="rId1"/>
  <headerFooter>
    <oddFooter>&amp;C_x000D_&amp;1#&amp;"Calibri"&amp;12&amp;K008000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BaseIP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Matias</dc:creator>
  <cp:lastModifiedBy>Flavia Scatolin Vertu</cp:lastModifiedBy>
  <dcterms:created xsi:type="dcterms:W3CDTF">2023-10-09T11:32:51Z</dcterms:created>
  <dcterms:modified xsi:type="dcterms:W3CDTF">2024-04-05T18:12:01Z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2023-10-09T11:32:51Z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72bc9483-91f2-4071-9f03-5e37108f3f86</vt:lpwstr>
  </property>
  <property fmtid="{D5CDD505-2E9C-101B-9397-08002B2CF9AE}" pid="8" name="MSIP_Label_019c027e-33b7-45fc-a572-8ffa5d09ec36_ContentBits">
    <vt:lpwstr>2</vt:lpwstr>
  </property>
</Properties>
</file>