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ctrlProps/ctrlProp25.xml" ContentType="application/vnd.ms-excel.controlproperties+xml"/>
  <Override PartName="/xl/ctrlProps/ctrlProp26.xml" ContentType="application/vnd.ms-excel.controlproperties+xml"/>
  <Override PartName="/xl/comments2.xml" ContentType="application/vnd.openxmlformats-officedocument.spreadsheetml.comments+xml"/>
  <Override PartName="/xl/ctrlProps/ctrlProp20.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trlProps/ctrlProp19.xml" ContentType="application/vnd.ms-excel.controlproperties+xml"/>
  <Override PartName="/xl/ctrlProps/ctrlProp18.xml" ContentType="application/vnd.ms-excel.controlproperties+xml"/>
  <Override PartName="/xl/ctrlProps/ctrlProp27.xml" ContentType="application/vnd.ms-excel.controlproperties+xml"/>
  <Override PartName="/xl/ctrlProps/ctrlProp12.xml" ContentType="application/vnd.ms-excel.controlproperties+xml"/>
  <Override PartName="/xl/ctrlProps/ctrlProp28.xml" ContentType="application/vnd.ms-excel.controlproperties+xml"/>
  <Override PartName="/xl/ctrlProps/ctrlProp22.xml" ContentType="application/vnd.ms-excel.controlproperties+xml"/>
  <Override PartName="/xl/ctrlProps/ctrlProp21.xml" ContentType="application/vnd.ms-excel.controlproperties+xml"/>
  <Override PartName="/xl/ctrlProps/ctrlProp23.xml" ContentType="application/vnd.ms-excel.controlproperties+xml"/>
  <Override PartName="/xl/ctrlProps/ctrlProp24.xml" ContentType="application/vnd.ms-excel.controlproperties+xml"/>
  <Override PartName="/xl/threadedComments/threadedComment1.xml" ContentType="application/vnd.ms-excel.threaded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EstaPastaDeTrabalho" defaultThemeVersion="166925"/>
  <mc:AlternateContent xmlns:mc="http://schemas.openxmlformats.org/markup-compatibility/2006">
    <mc:Choice Requires="x15">
      <x15ac:absPath xmlns:x15ac="http://schemas.microsoft.com/office/spreadsheetml/2010/11/ac" url="https://iberdrola-my.sharepoint.com/personal/adriano_araujo_neoenergia_com/Documents/Área de Trabalho/FORMULÁRIOS/FORMULÁRIOS ATUALIZADOS 2022/REVISÃO 2023/"/>
    </mc:Choice>
  </mc:AlternateContent>
  <xr:revisionPtr revIDLastSave="38" documentId="13_ncr:8001_{B4D711A3-5034-4F79-B0E8-0B6A13071ECB}" xr6:coauthVersionLast="47" xr6:coauthVersionMax="47" xr10:uidLastSave="{1559BF78-B0FD-41A3-AC86-E9BBC6F605A2}"/>
  <workbookProtection workbookAlgorithmName="SHA-512" workbookHashValue="nFPaD/n54Ead9MdPLnekx9JSiAyMVK3vQEtzl0+arV+TH7uz54Oe80QBNDCIK9W8EZZAVQDIgR3ohjq8a5erzg==" workbookSaltValue="nH2rSu+TtFSsJ9/RIbl8jQ==" workbookSpinCount="100000" lockStructure="1"/>
  <bookViews>
    <workbookView xWindow="-28920" yWindow="-4155" windowWidth="29040" windowHeight="15840" activeTab="2" xr2:uid="{D6018511-3F0B-433B-9E67-849BA7DC90E3}"/>
  </bookViews>
  <sheets>
    <sheet name="NOVA LIGAÇÃO" sheetId="4" r:id="rId1"/>
    <sheet name="DEMANDA OU MODALIDADE TARIFÁRIA" sheetId="1" r:id="rId2"/>
    <sheet name="ALTERAÇÃO DE TITULARIDADE" sheetId="3" r:id="rId3"/>
    <sheet name="PLAN MALA DIR" sheetId="2" state="hidden" r:id="rId4"/>
  </sheets>
  <definedNames>
    <definedName name="_xlnm.Print_Area" localSheetId="1">'DEMANDA OU MODALIDADE TARIFÁRIA'!$B$1:$AB$145</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71" i="1" l="1"/>
  <c r="H71" i="1"/>
  <c r="R72" i="3"/>
  <c r="H72" i="3"/>
  <c r="H68" i="3"/>
  <c r="R57" i="3"/>
  <c r="R68" i="3"/>
  <c r="O67" i="3"/>
  <c r="K67" i="3"/>
  <c r="O64" i="3"/>
  <c r="R61" i="3"/>
  <c r="H61" i="3"/>
  <c r="H57" i="3"/>
  <c r="O56" i="3"/>
  <c r="K56" i="3"/>
  <c r="O53" i="3"/>
  <c r="R67" i="1" l="1"/>
  <c r="H67" i="1"/>
  <c r="H60" i="1"/>
  <c r="H56" i="1"/>
  <c r="R60" i="1"/>
  <c r="R56" i="1"/>
  <c r="O66" i="1"/>
  <c r="K66" i="1"/>
  <c r="O63" i="1"/>
  <c r="AD2" i="2" l="1"/>
  <c r="BH2" i="2"/>
  <c r="BG2" i="2"/>
  <c r="BF2" i="2"/>
  <c r="AR2" i="2"/>
  <c r="AQ2" i="2"/>
  <c r="AP2" i="2"/>
  <c r="AO2" i="2"/>
  <c r="AN2" i="2"/>
  <c r="AM2" i="2"/>
  <c r="AK2" i="2"/>
  <c r="AJ2" i="2"/>
  <c r="AI2" i="2"/>
  <c r="O52" i="1"/>
  <c r="BC2" i="2"/>
  <c r="BD2" i="2"/>
  <c r="C2" i="2"/>
  <c r="BI2" i="2"/>
  <c r="F2" i="2"/>
  <c r="E2" i="2"/>
  <c r="D2" i="2"/>
  <c r="AV2" i="2"/>
  <c r="AU2" i="2"/>
  <c r="AS2" i="2"/>
  <c r="BB2" i="2"/>
  <c r="BA2" i="2"/>
  <c r="AY2" i="2"/>
  <c r="AZ2" i="2" s="1"/>
  <c r="AT2" i="2"/>
  <c r="AH2" i="2"/>
  <c r="AG2" i="2"/>
  <c r="AF2" i="2"/>
  <c r="AE2" i="2"/>
  <c r="AC2" i="2"/>
  <c r="AB2" i="2"/>
  <c r="Y2" i="2"/>
  <c r="X2" i="2"/>
  <c r="U2" i="2"/>
  <c r="T2" i="2"/>
  <c r="S2" i="2"/>
  <c r="R2" i="2"/>
  <c r="Q2" i="2"/>
  <c r="P2" i="2"/>
  <c r="J2" i="2"/>
  <c r="N2" i="2"/>
  <c r="O2" i="2"/>
  <c r="M2" i="2"/>
  <c r="L2" i="2"/>
  <c r="K2" i="2"/>
  <c r="I2" i="2"/>
  <c r="H2" i="2"/>
  <c r="G2" i="2"/>
  <c r="A2" i="2"/>
  <c r="O55" i="1" l="1"/>
  <c r="K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PATRICIA VIEIRA LINHARES</author>
  </authors>
  <commentList>
    <comment ref="B48" authorId="0" shapeId="0" xr:uid="{61166DFA-935E-4A91-8389-DCC98674284D}">
      <text>
        <r>
          <rPr>
            <sz val="9"/>
            <color indexed="81"/>
            <rFont val="Segoe UI"/>
            <family val="2"/>
          </rPr>
          <t xml:space="preserve">CÓDIGO E DENOMINAÇÃO
</t>
        </r>
      </text>
    </comment>
    <comment ref="B50" authorId="0" shapeId="0" xr:uid="{1787DD67-4D29-449D-A73E-1EC8EDFD2E25}">
      <text>
        <r>
          <rPr>
            <sz val="9"/>
            <color indexed="81"/>
            <rFont val="Segoe UI"/>
            <family val="2"/>
          </rPr>
          <t xml:space="preserve">CÓDIGO E DENOMINAÇÃO
</t>
        </r>
      </text>
    </comment>
    <comment ref="B105" authorId="0" shapeId="0" xr:uid="{4C40CDD6-50E6-4CE4-98AB-1E276759C3B8}">
      <text>
        <r>
          <rPr>
            <sz val="9"/>
            <color indexed="81"/>
            <rFont val="Segoe UI"/>
            <family val="2"/>
          </rPr>
          <t xml:space="preserve">NOME DA SECRETARIA OU ÓRGÃO REPRESENTANTE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MARCELA FALCAO DA SILVA</author>
    <author>tc={59973820-1EF4-4B78-9138-0872C37E55B3}</author>
    <author>tc={3F44E9BA-A549-4CBC-A206-B226315D9C46}</author>
  </authors>
  <commentList>
    <comment ref="AU1" authorId="0" shapeId="0" xr:uid="{F0368405-BB5D-4D24-AC4A-92AA01F178AF}">
      <text>
        <r>
          <rPr>
            <b/>
            <sz val="9"/>
            <color indexed="81"/>
            <rFont val="Tahoma"/>
            <family val="2"/>
          </rPr>
          <t>Preencher com 01 das opções caso a U.C seja irrigante ou aquicultor</t>
        </r>
      </text>
    </comment>
    <comment ref="AW1" authorId="1" shapeId="0" xr:uid="{59973820-1EF4-4B78-9138-0872C37E55B3}">
      <text>
        <t>[Comentário encadeado]
Sua versão do Excel permite que você leia este comentário encadeado, no entanto, as edições serão removidas se o arquivo for aberto em uma versão mais recente do Excel. Saiba mais: https://go.microsoft.com/fwlink/?linkid=870924
Comentário:
    Art. 53-L. As unidades consumidoras da classe rural também têm direito, conforme disposições da Portaria MINFRA nº 45, de 1992, da Lei nº 10.438, de 2002 e do Decreto nº 7.891, de 2013, ao benefício tarifário de redução nas tarifas aplicáveis ao consumo destinado às atividades de irrigação e de aquicultura desenvolvidas em um período diário contínuo de 8h30m (oito horas e trinta minutos</t>
      </text>
    </comment>
    <comment ref="AX1" authorId="2" shapeId="0" xr:uid="{3F44E9BA-A549-4CBC-A206-B226315D9C46}">
      <text>
        <t>[Comentário encadeado]
Sua versão do Excel permite que você leia este comentário encadeado, no entanto, as edições serão removidas se o arquivo for aberto em uma versão mais recente do Excel. Saiba mais: https://go.microsoft.com/fwlink/?linkid=870924
Comentário:
    Do Remanejamento de Carga
Art. 46. A distribuidora, por solicitação expressa do consumidor, pode realizar obras com vistas a disponibilizar-lhe o remanejamento automático de sua carga em casos de contingência, proporcionando padrões de continuidade do fornecimento de energia elétrica superiores aos estabelecidos pela ANEEL, observando-se que:
I – o uso adicional e imediato do sistema deve ser disponibilizado por meio da automatização de manobras em redes de distribuição ou ainda pela instalação de dispositivos de manobra da distribuidora dentro da propriedade do consumidor, desde que por este expressamente autorizado;
II – o custo pelo uso adicional contratado, em montantes equivalentes aos valores contratados de demanda ou uso do sistema de distribuição, deve ser remunerado pelo consumidor mediante a aplicação, respectivamente, da tarifa de demanda ou TUSD nos postos tarifários correspondentes;
III – é vedada a utilização exclusiva da rede, à exceção do trecho onde esteja conectada a carga a ser transferida;
IV – o investimento necessário à implementação do descrito no caput deve ser custeado integralmente pelo consumidor;
V – a implementação condiciona-se ao atendimento dos padrões técnicos estabelecidos pela distribuidora e à viabilidade do sistema elétrico onde se localizar a unidade consumidora, sendo vedada quando incorrer em prejuízo ao fornecimento de outras unidades consumidoras; e
VI – quando da implementação das condições previstas neste artigo, estas devem constar do contrato de uso do sistema de distribuição.</t>
      </text>
    </comment>
  </commentList>
</comments>
</file>

<file path=xl/sharedStrings.xml><?xml version="1.0" encoding="utf-8"?>
<sst xmlns="http://schemas.openxmlformats.org/spreadsheetml/2006/main" count="519" uniqueCount="254">
  <si>
    <t>FORMULÁRIO DE ALTERAÇÃO DE DEMANDA OU MODALIDADE TARIFÁRIA</t>
  </si>
  <si>
    <t>PREZADO CLIENTE,</t>
  </si>
  <si>
    <t xml:space="preserve">        *Solicitamos o preenchimento deste formulário com as informações que as precedem, que será de fundamental importância para a construção desta nossa parceria e eficácia no atendimento.</t>
  </si>
  <si>
    <t xml:space="preserve">        *Gentileza anexar cópia de todas as documentações de constituição empresarial ou de pessoa fisica, incluindo os dados e informações pertinentes à sua classificação, conforme abaixo:</t>
  </si>
  <si>
    <t>Se Pessoa Juridica:</t>
  </si>
  <si>
    <r>
      <t>ü</t>
    </r>
    <r>
      <rPr>
        <sz val="11"/>
        <color theme="1"/>
        <rFont val="Arial"/>
        <family val="2"/>
      </rPr>
      <t xml:space="preserve">  Carta formalizando o pedido, assinada pelo Representente Legal;</t>
    </r>
  </si>
  <si>
    <r>
      <t>ü</t>
    </r>
    <r>
      <rPr>
        <sz val="11"/>
        <color theme="1"/>
        <rFont val="Times New Roman"/>
        <family val="1"/>
      </rPr>
      <t xml:space="preserve">  </t>
    </r>
    <r>
      <rPr>
        <sz val="11"/>
        <color theme="1"/>
        <rFont val="Arial"/>
        <family val="2"/>
      </rPr>
      <t xml:space="preserve">Cartão de CNPJ </t>
    </r>
  </si>
  <si>
    <r>
      <t>ü</t>
    </r>
    <r>
      <rPr>
        <sz val="11"/>
        <color theme="1"/>
        <rFont val="Times New Roman"/>
        <family val="1"/>
      </rPr>
      <t xml:space="preserve">  </t>
    </r>
    <r>
      <rPr>
        <sz val="11"/>
        <color theme="1"/>
        <rFont val="Arial"/>
        <family val="2"/>
      </rPr>
      <t>CPF / RG ou CNH - do(s) Representante(s) legal(ais) com boa qualidade de visualização;</t>
    </r>
  </si>
  <si>
    <r>
      <t>ü</t>
    </r>
    <r>
      <rPr>
        <sz val="11"/>
        <color theme="1"/>
        <rFont val="Times New Roman"/>
        <family val="1"/>
      </rPr>
      <t xml:space="preserve">  </t>
    </r>
    <r>
      <rPr>
        <sz val="11"/>
        <color theme="1"/>
        <rFont val="Arial"/>
        <family val="2"/>
      </rPr>
      <t>Procuração ou outro documento que outorga poder(es) ao(s) Representante(s);</t>
    </r>
  </si>
  <si>
    <r>
      <t>ü</t>
    </r>
    <r>
      <rPr>
        <sz val="11"/>
        <color theme="1"/>
        <rFont val="Times New Roman"/>
        <family val="1"/>
      </rPr>
      <t xml:space="preserve">  </t>
    </r>
    <r>
      <rPr>
        <sz val="11"/>
        <color theme="1"/>
        <rFont val="Arial"/>
        <family val="2"/>
      </rPr>
      <t>Contrato Social;</t>
    </r>
  </si>
  <si>
    <t>Se Poder Público:</t>
  </si>
  <si>
    <r>
      <t>ü</t>
    </r>
    <r>
      <rPr>
        <sz val="11"/>
        <color theme="1"/>
        <rFont val="Arial"/>
        <family val="2"/>
      </rPr>
      <t xml:space="preserve">  Ofício formalizando o pedido, assinado pelo Representente Legal;</t>
    </r>
  </si>
  <si>
    <r>
      <t>ü</t>
    </r>
    <r>
      <rPr>
        <sz val="11"/>
        <color theme="1"/>
        <rFont val="Times New Roman"/>
        <family val="1"/>
      </rPr>
      <t xml:space="preserve">  </t>
    </r>
    <r>
      <rPr>
        <sz val="11"/>
        <color theme="1"/>
        <rFont val="Arial"/>
        <family val="2"/>
      </rPr>
      <t>Dados da Dotação Orçamentaria</t>
    </r>
  </si>
  <si>
    <r>
      <t>ü</t>
    </r>
    <r>
      <rPr>
        <sz val="11"/>
        <color theme="1"/>
        <rFont val="Times New Roman"/>
        <family val="1"/>
      </rPr>
      <t xml:space="preserve">  </t>
    </r>
    <r>
      <rPr>
        <sz val="11"/>
        <color theme="1"/>
        <rFont val="Arial"/>
        <family val="2"/>
      </rPr>
      <t>Dados da Dotação Orçamentaria.</t>
    </r>
  </si>
  <si>
    <t xml:space="preserve">       * Preenchimento obrigatório para assinatura do Contrato e/ou Aditivo Contratual.</t>
  </si>
  <si>
    <t>RAZÃO SOCIAL*</t>
  </si>
  <si>
    <t>(Conforme CNPJ)</t>
  </si>
  <si>
    <t xml:space="preserve">(Conforme CNPJ) </t>
  </si>
  <si>
    <t xml:space="preserve">CIDADE </t>
  </si>
  <si>
    <t>ESTADO:</t>
  </si>
  <si>
    <t>CEP:</t>
  </si>
  <si>
    <t xml:space="preserve">ATIVIDADE PRINCIPAL </t>
  </si>
  <si>
    <t>CÓDIGO DE NATUREZA JURÍDICA</t>
  </si>
  <si>
    <t>MODALIDADE ATUAL</t>
  </si>
  <si>
    <t>ALTERAÇÃO DESEJADA</t>
  </si>
  <si>
    <t>Banco do Brasil</t>
  </si>
  <si>
    <t>Banco HSBC</t>
  </si>
  <si>
    <t>NOME DO RESPONSÁVEL 1 *</t>
  </si>
  <si>
    <t>POSSUI CERTIFICADO DIGITAL (Token)
E-CPF OU E-CNPJ? *</t>
  </si>
  <si>
    <t>Horária Verde</t>
  </si>
  <si>
    <t>Banco Itaú</t>
  </si>
  <si>
    <t>Horária Azul</t>
  </si>
  <si>
    <t>Banco Mercantil do Brasil</t>
  </si>
  <si>
    <t>CPF *</t>
  </si>
  <si>
    <t>Optante B</t>
  </si>
  <si>
    <t>Banco Safra</t>
  </si>
  <si>
    <t>Banco Santander</t>
  </si>
  <si>
    <t>E-MAIL *</t>
  </si>
  <si>
    <t>NOME DO RESPONSÁVEL 2 *</t>
  </si>
  <si>
    <t>POSSUI CERTIFICADO DIGITAL
E-CPF OU E-CNPJ? *</t>
  </si>
  <si>
    <t>NOME DA TESTEMUNHA*</t>
  </si>
  <si>
    <t>PROGRAMA DE TRABALHO*</t>
  </si>
  <si>
    <t>Nº DE EMPENHO*</t>
  </si>
  <si>
    <t>ATIVIDADE *</t>
  </si>
  <si>
    <t>Nº DO PROCESSO DE DISPENSA *</t>
  </si>
  <si>
    <t>ELEMENTO DE DESPESA *</t>
  </si>
  <si>
    <t>ATO DE AUTORIZAÇÃO *</t>
  </si>
  <si>
    <t>ÓRGÃO INTERVENIENTE *</t>
  </si>
  <si>
    <t>REPRESENTANTE LEGAL *</t>
  </si>
  <si>
    <t>CARGO *</t>
  </si>
  <si>
    <t xml:space="preserve">           *DADOS DE FATURAMENTO PARA O USO DO SISTEMA DE DISTRIBUIÇÃO</t>
  </si>
  <si>
    <t>MINI/MICRO GERAÇÃO (kW)</t>
  </si>
  <si>
    <t>IRRIGANTE/AQUICULTOR</t>
  </si>
  <si>
    <t>MERCADO LIVRE</t>
  </si>
  <si>
    <t>AQUICULTOR</t>
  </si>
  <si>
    <t>CONTATOS *</t>
  </si>
  <si>
    <t>Pessoa de Contato</t>
  </si>
  <si>
    <t>Tel. Comercial</t>
  </si>
  <si>
    <t>Tel. Celular</t>
  </si>
  <si>
    <t>Prazos Regulatórios:</t>
  </si>
  <si>
    <t>OBSERVAÇÕES:</t>
  </si>
  <si>
    <t xml:space="preserve">*Devolver esse formulário nesse mesmo formato em excel. </t>
  </si>
  <si>
    <t>*A solicitação será concluída após a assinatura eletrônica dos aditivos/contratos que serão encaminhados através do nosso Portal de Assinaturas Neoenergia.</t>
  </si>
  <si>
    <r>
      <t xml:space="preserve">* </t>
    </r>
    <r>
      <rPr>
        <b/>
        <u/>
        <sz val="12"/>
        <rFont val="Arial"/>
        <family val="2"/>
      </rPr>
      <t>Nos campos abaixo o preenchimento é EXCLUSIVO da Distribuidora</t>
    </r>
  </si>
  <si>
    <t>Endereço da UC (Rua,nº, Bairro)</t>
  </si>
  <si>
    <t>Prazo de Vigência Inicial</t>
  </si>
  <si>
    <t>Subgrupo Tarifário</t>
  </si>
  <si>
    <t>Início Vigência</t>
  </si>
  <si>
    <t>Prazo Vigência após renovação automática</t>
  </si>
  <si>
    <t>Classe de Consumo</t>
  </si>
  <si>
    <t>Ponto de Entrega</t>
  </si>
  <si>
    <t>Subclasse</t>
  </si>
  <si>
    <t>Tensão do Fornecimento</t>
  </si>
  <si>
    <t>Ciclo de referência (mês)</t>
  </si>
  <si>
    <t>Instalação (Unidade Consumidora)</t>
  </si>
  <si>
    <t>Conta Contrato</t>
  </si>
  <si>
    <t>N° da Nota CCER</t>
  </si>
  <si>
    <t>Nº Do Posto</t>
  </si>
  <si>
    <t>Contrato</t>
  </si>
  <si>
    <t>Num_Instalacao</t>
  </si>
  <si>
    <t>Prazo vigência após renovação automática (meses)</t>
  </si>
  <si>
    <t>Razão Social</t>
  </si>
  <si>
    <t>CNPJ</t>
  </si>
  <si>
    <t>End. Matriz</t>
  </si>
  <si>
    <t>Nº</t>
  </si>
  <si>
    <t>Bairro</t>
  </si>
  <si>
    <t>Cidade</t>
  </si>
  <si>
    <t>Estado</t>
  </si>
  <si>
    <t>Complemento - Matriz</t>
  </si>
  <si>
    <t>CEP</t>
  </si>
  <si>
    <t>E-Mail Cliente</t>
  </si>
  <si>
    <t>E-Mail Cliente 2</t>
  </si>
  <si>
    <t>Telefone_1</t>
  </si>
  <si>
    <t>Telefone_2</t>
  </si>
  <si>
    <t>Repres_Legal_1</t>
  </si>
  <si>
    <t>CPF_Repres_1</t>
  </si>
  <si>
    <t>RG</t>
  </si>
  <si>
    <t>Repres_Legal_ 1 - (Cargo)</t>
  </si>
  <si>
    <t>Repres_Legal_2</t>
  </si>
  <si>
    <t>CPF_Repres_2</t>
  </si>
  <si>
    <t>RG 2</t>
  </si>
  <si>
    <t>End Instalação</t>
  </si>
  <si>
    <t>CEP Instalação</t>
  </si>
  <si>
    <t>Complemento  Instalação</t>
  </si>
  <si>
    <t>Cidade Instalação</t>
  </si>
  <si>
    <t>Estado_ Instalação</t>
  </si>
  <si>
    <t>Programa de trabalho</t>
  </si>
  <si>
    <t>Atividade</t>
  </si>
  <si>
    <t>Elemento de Despesa</t>
  </si>
  <si>
    <t>Fonte</t>
  </si>
  <si>
    <t>Empenho</t>
  </si>
  <si>
    <t>Ato de Autorização da lavratura</t>
  </si>
  <si>
    <t>Nºde processo de dispensa</t>
  </si>
  <si>
    <t>Órgão Interveniente_PP</t>
  </si>
  <si>
    <t>Representante Legal_PP</t>
  </si>
  <si>
    <t>Cargo do Repres. Legal - PP</t>
  </si>
  <si>
    <t>Potência Trasformador GSE</t>
  </si>
  <si>
    <t>Irrigante_Aquicultor</t>
  </si>
  <si>
    <t>Horário reservado - Irrigante</t>
  </si>
  <si>
    <t>Art. 53-L  ReN. 414/2010</t>
  </si>
  <si>
    <t>Art. 46 ReN. 414/2010</t>
  </si>
  <si>
    <t>Mod_Tarifária</t>
  </si>
  <si>
    <t>Posto Tarifário Ponta</t>
  </si>
  <si>
    <t>Classe Consumo</t>
  </si>
  <si>
    <t>Sub Classe</t>
  </si>
  <si>
    <t>Cód. Nat. Jurídica (Cnpj)</t>
  </si>
  <si>
    <t>Descrição_Cnae (Instalação)</t>
  </si>
  <si>
    <t>Ciclo de Referência_Mês</t>
  </si>
  <si>
    <t>Musd Único - H.V</t>
  </si>
  <si>
    <t>Musd Ponta - H.A</t>
  </si>
  <si>
    <t>Musd Fora_Ponta - H.A</t>
  </si>
  <si>
    <t>Mini/Micro geração (kW)</t>
  </si>
  <si>
    <t>Tel_Contato1</t>
  </si>
  <si>
    <t>Tel_Contato2</t>
  </si>
  <si>
    <t>Nome_Contato</t>
  </si>
  <si>
    <t>Email_Contato</t>
  </si>
  <si>
    <t>ENDEREÇO(RUA)</t>
  </si>
  <si>
    <t>BAIRRO:</t>
  </si>
  <si>
    <t>COMPLEMENTO</t>
  </si>
  <si>
    <t>TELEFONE*</t>
  </si>
  <si>
    <t>(CIDADE, UF, CEP, COMPLEMENTO)</t>
  </si>
  <si>
    <t>Modalidade Tarifária</t>
  </si>
  <si>
    <t>MODALIDADE TARIFÁRIA</t>
  </si>
  <si>
    <t/>
  </si>
  <si>
    <t>-</t>
  </si>
  <si>
    <t>Data da Assinatura do Contrato e/ou Aditivo</t>
  </si>
  <si>
    <t xml:space="preserve">*Controle Interno </t>
  </si>
  <si>
    <t xml:space="preserve">Se Aditvo: </t>
  </si>
  <si>
    <t>Redução de demanda: A partir de 90 dias - 1 x ao Ano* / Aumento de demanda: 30 dias* / Alteração de tarifa: 30 dias - 1 x ao Ano*</t>
  </si>
  <si>
    <t>As modalidades tarifárias para clientes do Grupo A são:</t>
  </si>
  <si>
    <t>Convencional monômia (Optante B): Sem demanda contratada,</t>
  </si>
  <si>
    <t>de reativos excedentes.</t>
  </si>
  <si>
    <t xml:space="preserve">faturamento similar ao grupo B, com possibilidade de cobrança </t>
  </si>
  <si>
    <t>postos horários, Ponta e Fora ponta;</t>
  </si>
  <si>
    <t xml:space="preserve">Horária Verde: Uma única demanda para os dois </t>
  </si>
  <si>
    <t>CÓDIGO DA INSTALAÇÃO *</t>
  </si>
  <si>
    <t xml:space="preserve">Além dos montantes informados de demandas acima, </t>
  </si>
  <si>
    <t>Se Horária Verde: Demanda única para geração</t>
  </si>
  <si>
    <t>Horária Azul: Uma demanda para cada posto horário, Ponta e Fora ponta;</t>
  </si>
  <si>
    <t xml:space="preserve">UNIDADE GERADORA PARTICIPANTE DO SISTEMA DE </t>
  </si>
  <si>
    <t>COMPENSAÇÃO DE ENERGIA ELÉTRICA - SCEE -</t>
  </si>
  <si>
    <t xml:space="preserve">para geração. </t>
  </si>
  <si>
    <t xml:space="preserve">Se Horária Azul: Demanda de geração para cada posto horário, </t>
  </si>
  <si>
    <t>Ponta e Fora ponta</t>
  </si>
  <si>
    <t xml:space="preserve"> PRODUTOR INDEPENDENTE OU AUTO PRODUTOR</t>
  </si>
  <si>
    <t xml:space="preserve">seja horária verde ou azul, devem ser inforrmadas as demandas </t>
  </si>
  <si>
    <t xml:space="preserve">UNIDADE GERADORA: </t>
  </si>
  <si>
    <t xml:space="preserve">   Demanda única para geração</t>
  </si>
  <si>
    <t>Obs.:</t>
  </si>
  <si>
    <t>Cliente Rural ou com benefício para Irrigação</t>
  </si>
  <si>
    <t>Além dos documentos citados acima, apresentar também:</t>
  </si>
  <si>
    <r>
      <t>ü</t>
    </r>
    <r>
      <rPr>
        <sz val="11"/>
        <color theme="1"/>
        <rFont val="Arial"/>
        <family val="2"/>
      </rPr>
      <t xml:space="preserve">  Outorga para utilização da água;</t>
    </r>
  </si>
  <si>
    <r>
      <t>ü</t>
    </r>
    <r>
      <rPr>
        <sz val="11"/>
        <color theme="1"/>
        <rFont val="Arial"/>
        <family val="2"/>
      </rPr>
      <t xml:space="preserve">  Licença ambiental</t>
    </r>
  </si>
  <si>
    <t>Estadual ou Federal</t>
  </si>
  <si>
    <t>Municipal</t>
  </si>
  <si>
    <t xml:space="preserve">     Se Pessoa Física:</t>
  </si>
  <si>
    <r>
      <t>ü</t>
    </r>
    <r>
      <rPr>
        <sz val="11"/>
        <color theme="1"/>
        <rFont val="Times New Roman"/>
        <family val="1"/>
      </rPr>
      <t xml:space="preserve">  </t>
    </r>
    <r>
      <rPr>
        <sz val="11"/>
        <color theme="1"/>
        <rFont val="Arial"/>
        <family val="2"/>
      </rPr>
      <t>Diploma do Prefeito ou Publicação no Diario Oficial;</t>
    </r>
  </si>
  <si>
    <r>
      <t>ü</t>
    </r>
    <r>
      <rPr>
        <sz val="11"/>
        <color theme="1"/>
        <rFont val="Times New Roman"/>
        <family val="1"/>
      </rPr>
      <t xml:space="preserve">  </t>
    </r>
    <r>
      <rPr>
        <sz val="11"/>
        <color theme="1"/>
        <rFont val="Arial"/>
        <family val="2"/>
      </rPr>
      <t>Dados da Dotação Orçamentaria</t>
    </r>
    <r>
      <rPr>
        <sz val="11"/>
        <color theme="1"/>
        <rFont val="Wingdings"/>
        <charset val="2"/>
      </rPr>
      <t>.</t>
    </r>
  </si>
  <si>
    <r>
      <t>ü</t>
    </r>
    <r>
      <rPr>
        <sz val="11"/>
        <color theme="1"/>
        <rFont val="Times New Roman"/>
        <family val="1"/>
      </rPr>
      <t xml:space="preserve">  </t>
    </r>
    <r>
      <rPr>
        <sz val="11"/>
        <color theme="1"/>
        <rFont val="Arial"/>
        <family val="2"/>
      </rPr>
      <t>Documento que outorga poder(es) ao(s) Representante(s) ou Publicação no Diario Oficial;</t>
    </r>
  </si>
  <si>
    <t>http://clientescorporativos.cosern.com.br/Paginas/default.aspx#</t>
  </si>
  <si>
    <t xml:space="preserve">ENVIAR ESSA PLANILHA E DOCUMENTAÇÃO ATRAVÉS DO PORTAL EXCLUSIVO  PARA OS GRANDES CLIENTES PÚBLICO E PRIVADOS </t>
  </si>
  <si>
    <t>CNPJ *</t>
  </si>
  <si>
    <t xml:space="preserve">  ALTERAÇÕES DESEJADAS (CARGA/CONSUMO)</t>
  </si>
  <si>
    <t xml:space="preserve">  ALTERAÇÕES DESEJADAS (GERAÇÃO)</t>
  </si>
  <si>
    <t>DEMANDA CONTRATADA GERAÇÃO</t>
  </si>
  <si>
    <t xml:space="preserve">POTÊNCIA (KW) APROVADA ORÇAMENTO DE CONEXÃO </t>
  </si>
  <si>
    <t>TRANSFORMADOR PARTICULAR (KVA)</t>
  </si>
  <si>
    <t>GERADOR CCEE</t>
  </si>
  <si>
    <t xml:space="preserve">     * Representantes Legais ( Assinatura Eletrônica)</t>
  </si>
  <si>
    <t>AUTO PRODUTOR OU PRODUTOR INDEPENDENTE</t>
  </si>
  <si>
    <t>Sim</t>
  </si>
  <si>
    <t>Não</t>
  </si>
  <si>
    <t xml:space="preserve">  *O CONSUMIDOR OU USUÁRIO reconhece e declara que são verdadeiras todas as informações, para sua definição da opção tarifaria e classificação cadastral </t>
  </si>
  <si>
    <r>
      <t xml:space="preserve">           *AOS CONSUMIDORES SUBMETIDOS À LEI DE LICITAÇÃO E CONTRATOS 8.666/93 (</t>
    </r>
    <r>
      <rPr>
        <b/>
        <u/>
        <sz val="11"/>
        <rFont val="Arial"/>
        <family val="2"/>
      </rPr>
      <t>Exclusvo do Poder Público e Serviço Público</t>
    </r>
    <r>
      <rPr>
        <b/>
        <sz val="11"/>
        <rFont val="Arial"/>
        <family val="2"/>
      </rPr>
      <t>) INFORMAR:</t>
    </r>
  </si>
  <si>
    <t>Código da Instalação</t>
  </si>
  <si>
    <t>FORMULÁRIO DE ALTERAÇÃO DE TITULARIDADE - GRUPO A</t>
  </si>
  <si>
    <t>Nº CNPJ ou CPF*</t>
  </si>
  <si>
    <r>
      <rPr>
        <sz val="11"/>
        <color rgb="FF5C881A"/>
        <rFont val="Arial"/>
        <family val="2"/>
      </rPr>
      <t>ATIVIDADE PRINCIPAL</t>
    </r>
    <r>
      <rPr>
        <sz val="12"/>
        <color rgb="FF5C881A"/>
        <rFont val="Arial"/>
        <family val="2"/>
      </rPr>
      <t xml:space="preserve"> (</t>
    </r>
    <r>
      <rPr>
        <sz val="8"/>
        <color rgb="FF5C881A"/>
        <rFont val="Arial"/>
        <family val="2"/>
      </rPr>
      <t>CONFORME CNPJ)*</t>
    </r>
  </si>
  <si>
    <t xml:space="preserve">       * As alterações de tarifa e demanda permanecerão as mesmas da conta contrato anterior?</t>
  </si>
  <si>
    <t xml:space="preserve">           OU</t>
  </si>
  <si>
    <t xml:space="preserve">       * Caso deseje alterar a tarifa e/ou  demanda, preencher os campos abaixo:</t>
  </si>
  <si>
    <t xml:space="preserve">      * Representanes Legais ( Assinatura Eletrônica)</t>
  </si>
  <si>
    <t>TELEFONE *</t>
  </si>
  <si>
    <r>
      <t xml:space="preserve">ÓRGÃO INTERVENIENTE - </t>
    </r>
    <r>
      <rPr>
        <sz val="7"/>
        <color rgb="FF5C881A"/>
        <rFont val="Arial"/>
        <family val="2"/>
      </rPr>
      <t>SECRETARIA OU ÓRGÃO REPRESENTANTE</t>
    </r>
    <r>
      <rPr>
        <sz val="12"/>
        <color rgb="FF5C881A"/>
        <rFont val="Arial"/>
        <family val="2"/>
      </rPr>
      <t>*</t>
    </r>
  </si>
  <si>
    <t xml:space="preserve">           *SERVIÇOS ADICINAIS:</t>
  </si>
  <si>
    <t>Vencimento da Conta</t>
  </si>
  <si>
    <t>Fatura por e-mail</t>
  </si>
  <si>
    <t>Informe o(s) e-mail(s) :</t>
  </si>
  <si>
    <t>Débito Automático</t>
  </si>
  <si>
    <r>
      <t xml:space="preserve">Informe os dados bancários: </t>
    </r>
    <r>
      <rPr>
        <sz val="8"/>
        <color rgb="FF5C881A"/>
        <rFont val="Arial"/>
        <family val="2"/>
      </rPr>
      <t>(Banco, Agência, Conta)</t>
    </r>
  </si>
  <si>
    <t>*O CONSUMIDOR reconhece e declara serem verdadeiras todas as informações declaradas, para sua alteração contratual</t>
  </si>
  <si>
    <t>*Não pode haver débitos na conta contrato atual;</t>
  </si>
  <si>
    <t>*Devolver esse formulário nesse mesmo formato em excel;</t>
  </si>
  <si>
    <t>*A solicitação será concluída após a assinatura eletrônica dos contratos regulados, que serão encaminhados através do nosso Portal de Assinaturas Neoenergia.</t>
  </si>
  <si>
    <r>
      <t>ü</t>
    </r>
    <r>
      <rPr>
        <sz val="11"/>
        <color theme="1"/>
        <rFont val="Arial"/>
        <family val="2"/>
      </rPr>
      <t xml:space="preserve">  ITR ou CCIR ou NIRF</t>
    </r>
  </si>
  <si>
    <t xml:space="preserve">       * Preenchimento obrigatório para assinatura do(s) Contrato(s)</t>
  </si>
  <si>
    <r>
      <rPr>
        <sz val="11"/>
        <color rgb="FF5C881A"/>
        <rFont val="Arial"/>
        <family val="2"/>
      </rPr>
      <t xml:space="preserve">CESSIONÁRIO - </t>
    </r>
    <r>
      <rPr>
        <b/>
        <sz val="9"/>
        <color rgb="FF5C881A"/>
        <rFont val="Arial"/>
        <family val="2"/>
      </rPr>
      <t>CLIENTE NOVO*</t>
    </r>
    <r>
      <rPr>
        <sz val="8"/>
        <color rgb="FF5C881A"/>
        <rFont val="Arial"/>
        <family val="2"/>
      </rPr>
      <t xml:space="preserve"> (SE PESSOA JURÍDICA OU FÍSICA)</t>
    </r>
  </si>
  <si>
    <r>
      <rPr>
        <sz val="11"/>
        <color rgb="FF5C881A"/>
        <rFont val="Arial"/>
        <family val="2"/>
      </rPr>
      <t xml:space="preserve">CEDENTE - </t>
    </r>
    <r>
      <rPr>
        <b/>
        <sz val="9"/>
        <color rgb="FF5C881A"/>
        <rFont val="Arial"/>
        <family val="2"/>
      </rPr>
      <t>CLIENTE ATUAL*</t>
    </r>
    <r>
      <rPr>
        <sz val="9"/>
        <color rgb="FF5C881A"/>
        <rFont val="Arial"/>
        <family val="2"/>
      </rPr>
      <t xml:space="preserve">   </t>
    </r>
    <r>
      <rPr>
        <sz val="12"/>
        <color rgb="FF5C881A"/>
        <rFont val="Arial"/>
        <family val="2"/>
      </rPr>
      <t xml:space="preserve">       </t>
    </r>
    <r>
      <rPr>
        <sz val="8"/>
        <color rgb="FF5C881A"/>
        <rFont val="Arial"/>
        <family val="2"/>
      </rPr>
      <t xml:space="preserve">(SE PESSOA JURÍDICA OU FÍSICA) </t>
    </r>
  </si>
  <si>
    <t xml:space="preserve">      </t>
  </si>
  <si>
    <r>
      <t xml:space="preserve">PRAZO: </t>
    </r>
    <r>
      <rPr>
        <b/>
        <sz val="11"/>
        <rFont val="Arial"/>
        <family val="2"/>
      </rPr>
      <t>até 3 dias úteis para área Urbana e até 5 dias úteis para área rural.</t>
    </r>
  </si>
  <si>
    <t>Até 30 dias a partir do recebimento</t>
  </si>
  <si>
    <t xml:space="preserve">Prazo para devolução dos contratos pelo cliente: </t>
  </si>
  <si>
    <t>NOME DA PESSOA PARA CONTATO*</t>
  </si>
  <si>
    <t>E-MAIL*</t>
  </si>
  <si>
    <t>CEP*</t>
  </si>
  <si>
    <t>BAIRRO*</t>
  </si>
  <si>
    <t>CIDADE*</t>
  </si>
  <si>
    <t>UF*</t>
  </si>
  <si>
    <t xml:space="preserve">   COMPLEMENTO</t>
  </si>
  <si>
    <t>PONTO DE REFERÊNCIA</t>
  </si>
  <si>
    <t>Local e data</t>
  </si>
  <si>
    <t>___________________________________</t>
  </si>
  <si>
    <t>BAIRRO</t>
  </si>
  <si>
    <t>CIDADE</t>
  </si>
  <si>
    <t>UF</t>
  </si>
  <si>
    <t>Cliente / Representante legal</t>
  </si>
  <si>
    <t>CPF/CNPJ:</t>
  </si>
  <si>
    <t xml:space="preserve">   PONTO DE REFERÊNCIA</t>
  </si>
  <si>
    <t xml:space="preserve">   E-MAIL PARA RECEBER INFORMATIVOS DA COSERN</t>
  </si>
  <si>
    <t>RAZÃO SOCIAL / NOME *</t>
  </si>
  <si>
    <t>CPNJ / CPF *</t>
  </si>
  <si>
    <t>ATIVIDADE DESENVOLVIDA*</t>
  </si>
  <si>
    <t>CNAE*</t>
  </si>
  <si>
    <t>CARGA INSTALADA (kW)</t>
  </si>
  <si>
    <t>DEMANDA CONTRATADA (kW)*</t>
  </si>
  <si>
    <t>ÚNICA</t>
  </si>
  <si>
    <t>FORA DE PONTA</t>
  </si>
  <si>
    <r>
      <t xml:space="preserve">   ENDEREÇO DA</t>
    </r>
    <r>
      <rPr>
        <b/>
        <sz val="12"/>
        <color theme="0"/>
        <rFont val="Arial"/>
        <family val="2"/>
      </rPr>
      <t xml:space="preserve"> UNIDADE CONSUMIDORA*</t>
    </r>
  </si>
  <si>
    <r>
      <t xml:space="preserve">   ENDEREÇO DA</t>
    </r>
    <r>
      <rPr>
        <b/>
        <sz val="12"/>
        <color theme="0"/>
        <rFont val="Arial"/>
        <family val="2"/>
      </rPr>
      <t xml:space="preserve"> MATRIZ DA EMPRESA</t>
    </r>
  </si>
  <si>
    <t>TELEFONE COM DDD *</t>
  </si>
  <si>
    <t>POTÊNCIA DE GERAÇÃO (KW)</t>
  </si>
  <si>
    <r>
      <t xml:space="preserve">Solicitação de Ligação nova (Orçamento de conexão) - Grupo A
Este formulário deve ser preenchido e entregue junto com os anexos.
</t>
    </r>
    <r>
      <rPr>
        <b/>
        <i/>
        <sz val="12"/>
        <color theme="6" tint="-0.499984740745262"/>
        <rFont val="Segoe UI"/>
        <family val="2"/>
      </rPr>
      <t>* campos obrigatórios</t>
    </r>
  </si>
  <si>
    <r>
      <t xml:space="preserve">Anexos </t>
    </r>
    <r>
      <rPr>
        <b/>
        <sz val="18"/>
        <color theme="5" tint="-0.249977111117893"/>
        <rFont val="Arial"/>
        <family val="2"/>
      </rPr>
      <t>obrigatórios</t>
    </r>
  </si>
  <si>
    <t>PONTA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</si>
</sst>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quot;.&quot;000&quot;.&quot;000&quot;/&quot;0000&quot;-&quot;00"/>
    <numFmt numFmtId="166" formatCode="000&quot;.&quot;000&quot;.&quot;000&quot;-&quot;00"/>
    <numFmt numFmtId="167" formatCode="&quot;(&quot;00&quot;)&quot;\ 0000&quot;-&quot;0000"/>
    <numFmt numFmtId="168" formatCode="00000000000000"/>
  </numFmts>
  <fonts count="94" x14ac:knownFonts="1">
    <font>
      <sz val="11"/>
      <color theme="1"/>
      <name val="Calibri"/>
      <family val="2"/>
      <scheme val="minor"/>
    </font>
    <font>
      <u/>
      <sz val="11"/>
      <color theme="10"/>
      <name val="Calibri"/>
      <family val="2"/>
      <scheme val="minor"/>
    </font>
    <font>
      <sz val="10"/>
      <color theme="1"/>
      <name val="Arial"/>
      <family val="2"/>
    </font>
    <font>
      <sz val="10"/>
      <name val="Arial"/>
      <family val="2"/>
    </font>
    <font>
      <b/>
      <sz val="14"/>
      <color rgb="FF5C881A"/>
      <name val="Arial"/>
      <family val="2"/>
    </font>
    <font>
      <b/>
      <sz val="10"/>
      <color theme="1" tint="0.34998626667073579"/>
      <name val="Segoe UI"/>
      <family val="2"/>
    </font>
    <font>
      <sz val="10"/>
      <color theme="1" tint="0.34998626667073579"/>
      <name val="Arial"/>
      <family val="2"/>
    </font>
    <font>
      <u/>
      <sz val="10"/>
      <color rgb="FF5C881A"/>
      <name val="Arial"/>
      <family val="2"/>
    </font>
    <font>
      <sz val="10"/>
      <color theme="6" tint="-0.249977111117893"/>
      <name val="Arial"/>
      <family val="2"/>
    </font>
    <font>
      <sz val="20"/>
      <color rgb="FF5C881A"/>
      <name val="Segoe UI"/>
      <family val="2"/>
    </font>
    <font>
      <i/>
      <sz val="24"/>
      <color rgb="FF5C881A"/>
      <name val="Segoe UI"/>
      <family val="2"/>
    </font>
    <font>
      <i/>
      <sz val="24"/>
      <name val="Segoe UI"/>
      <family val="2"/>
    </font>
    <font>
      <b/>
      <sz val="11"/>
      <color theme="1" tint="0.34998626667073579"/>
      <name val="Arial"/>
      <family val="2"/>
    </font>
    <font>
      <b/>
      <sz val="10"/>
      <color theme="1"/>
      <name val="Arial"/>
      <family val="2"/>
    </font>
    <font>
      <b/>
      <sz val="10"/>
      <name val="Arial"/>
      <family val="2"/>
    </font>
    <font>
      <sz val="11"/>
      <color theme="1" tint="0.34998626667073579"/>
      <name val="Arial"/>
      <family val="2"/>
    </font>
    <font>
      <b/>
      <u/>
      <sz val="11"/>
      <color theme="1" tint="0.34998626667073579"/>
      <name val="Arial"/>
      <family val="2"/>
    </font>
    <font>
      <sz val="11"/>
      <color theme="1"/>
      <name val="Wingdings"/>
      <charset val="2"/>
    </font>
    <font>
      <sz val="11"/>
      <color theme="1"/>
      <name val="Arial"/>
      <family val="2"/>
    </font>
    <font>
      <sz val="11"/>
      <color theme="1"/>
      <name val="Times New Roman"/>
      <family val="1"/>
    </font>
    <font>
      <b/>
      <sz val="12"/>
      <color rgb="FF5C881A"/>
      <name val="Arial"/>
      <family val="2"/>
    </font>
    <font>
      <sz val="12"/>
      <color rgb="FF5C881A"/>
      <name val="Arial"/>
      <family val="2"/>
    </font>
    <font>
      <sz val="12"/>
      <name val="Arial"/>
      <family val="2"/>
    </font>
    <font>
      <sz val="12"/>
      <color theme="1"/>
      <name val="Arial"/>
      <family val="2"/>
    </font>
    <font>
      <sz val="9"/>
      <color rgb="FF5C881A"/>
      <name val="Arial"/>
      <family val="2"/>
    </font>
    <font>
      <sz val="10"/>
      <color rgb="FF5C881A"/>
      <name val="Arial"/>
      <family val="2"/>
    </font>
    <font>
      <sz val="11"/>
      <name val="Arial"/>
      <family val="2"/>
    </font>
    <font>
      <sz val="11"/>
      <color theme="1" tint="0.249977111117893"/>
      <name val="Arial"/>
      <family val="2"/>
    </font>
    <font>
      <sz val="10"/>
      <color theme="0" tint="-4.9989318521683403E-2"/>
      <name val="Arial"/>
      <family val="2"/>
    </font>
    <font>
      <sz val="12"/>
      <color theme="1" tint="0.34998626667073579"/>
      <name val="Arial"/>
      <family val="2"/>
    </font>
    <font>
      <sz val="11"/>
      <color rgb="FF5C881A"/>
      <name val="Arial"/>
      <family val="2"/>
    </font>
    <font>
      <b/>
      <sz val="12"/>
      <color theme="1" tint="0.34998626667073579"/>
      <name val="Arial"/>
      <family val="2"/>
    </font>
    <font>
      <sz val="12"/>
      <color theme="0" tint="-4.9989318521683403E-2"/>
      <name val="Arial"/>
      <family val="2"/>
    </font>
    <font>
      <b/>
      <sz val="12"/>
      <name val="Arial"/>
      <family val="2"/>
    </font>
    <font>
      <b/>
      <sz val="9"/>
      <name val="Arial"/>
      <family val="2"/>
    </font>
    <font>
      <sz val="12"/>
      <color rgb="FF5C881A"/>
      <name val="Calibri"/>
      <family val="2"/>
      <scheme val="minor"/>
    </font>
    <font>
      <sz val="11"/>
      <color rgb="FF5C881A"/>
      <name val="Calibri"/>
      <family val="2"/>
      <scheme val="minor"/>
    </font>
    <font>
      <sz val="10"/>
      <color theme="1" tint="0.249977111117893"/>
      <name val="Arial"/>
      <family val="2"/>
    </font>
    <font>
      <b/>
      <sz val="11"/>
      <color rgb="FF5C881A"/>
      <name val="Arial"/>
      <family val="2"/>
    </font>
    <font>
      <b/>
      <u/>
      <sz val="12"/>
      <name val="Arial"/>
      <family val="2"/>
    </font>
    <font>
      <sz val="12"/>
      <color theme="3" tint="0.39997558519241921"/>
      <name val="Arial"/>
      <family val="2"/>
    </font>
    <font>
      <sz val="11"/>
      <color theme="3" tint="0.39997558519241921"/>
      <name val="Arial"/>
      <family val="2"/>
    </font>
    <font>
      <sz val="9"/>
      <color indexed="81"/>
      <name val="Segoe UI"/>
      <family val="2"/>
    </font>
    <font>
      <b/>
      <sz val="9"/>
      <color theme="0"/>
      <name val="Abadi Extra Light"/>
      <family val="2"/>
    </font>
    <font>
      <b/>
      <sz val="9"/>
      <color indexed="81"/>
      <name val="Tahoma"/>
      <family val="2"/>
    </font>
    <font>
      <sz val="10"/>
      <color rgb="FFFF0000"/>
      <name val="Arial"/>
      <family val="2"/>
    </font>
    <font>
      <sz val="10"/>
      <color rgb="FFFFFF00"/>
      <name val="Arial"/>
      <family val="2"/>
    </font>
    <font>
      <sz val="10"/>
      <color theme="1" tint="0.499984740745262"/>
      <name val="Segoe UI"/>
      <family val="2"/>
    </font>
    <font>
      <sz val="10"/>
      <color theme="1" tint="0.499984740745262"/>
      <name val="Arial"/>
      <family val="2"/>
    </font>
    <font>
      <sz val="9"/>
      <color theme="1" tint="0.499984740745262"/>
      <name val="Abadi Extra Light"/>
      <family val="2"/>
    </font>
    <font>
      <sz val="11"/>
      <color theme="1" tint="0.499984740745262"/>
      <name val="Calibri"/>
      <family val="2"/>
      <scheme val="minor"/>
    </font>
    <font>
      <b/>
      <sz val="11"/>
      <color theme="1"/>
      <name val="Arial"/>
      <family val="2"/>
    </font>
    <font>
      <b/>
      <sz val="11"/>
      <name val="Arial"/>
      <family val="2"/>
    </font>
    <font>
      <sz val="12"/>
      <color theme="0"/>
      <name val="Arial"/>
      <family val="2"/>
    </font>
    <font>
      <b/>
      <sz val="14"/>
      <color theme="1" tint="0.34998626667073579"/>
      <name val="Arial"/>
      <family val="2"/>
    </font>
    <font>
      <b/>
      <sz val="11"/>
      <color theme="1"/>
      <name val="Wingdings"/>
      <charset val="2"/>
    </font>
    <font>
      <b/>
      <sz val="12"/>
      <color theme="1"/>
      <name val="Arial"/>
      <family val="2"/>
    </font>
    <font>
      <u/>
      <sz val="16"/>
      <color theme="10"/>
      <name val="Calibri"/>
      <family val="2"/>
      <scheme val="minor"/>
    </font>
    <font>
      <b/>
      <u/>
      <sz val="16"/>
      <color theme="10"/>
      <name val="Calibri"/>
      <family val="2"/>
      <scheme val="minor"/>
    </font>
    <font>
      <b/>
      <sz val="12"/>
      <color rgb="FFFF0000"/>
      <name val="Segoe UI"/>
      <family val="2"/>
    </font>
    <font>
      <b/>
      <sz val="12"/>
      <color theme="9" tint="-0.499984740745262"/>
      <name val="Arial"/>
      <family val="2"/>
    </font>
    <font>
      <sz val="12"/>
      <color theme="9" tint="-0.249977111117893"/>
      <name val="Arial"/>
      <family val="2"/>
    </font>
    <font>
      <sz val="12"/>
      <color theme="1"/>
      <name val="Calibri"/>
      <family val="2"/>
      <scheme val="minor"/>
    </font>
    <font>
      <b/>
      <u/>
      <sz val="11"/>
      <name val="Arial"/>
      <family val="2"/>
    </font>
    <font>
      <sz val="14"/>
      <name val="Arial"/>
      <family val="2"/>
    </font>
    <font>
      <sz val="8"/>
      <color rgb="FF5C881A"/>
      <name val="Arial"/>
      <family val="2"/>
    </font>
    <font>
      <sz val="7"/>
      <color rgb="FF5C881A"/>
      <name val="Arial"/>
      <family val="2"/>
    </font>
    <font>
      <sz val="10"/>
      <color theme="3" tint="0.39997558519241921"/>
      <name val="Arial"/>
      <family val="2"/>
    </font>
    <font>
      <b/>
      <sz val="9"/>
      <color rgb="FF5C881A"/>
      <name val="Arial"/>
      <family val="2"/>
    </font>
    <font>
      <b/>
      <sz val="12"/>
      <color theme="9" tint="-0.249977111117893"/>
      <name val="Arial"/>
      <family val="2"/>
    </font>
    <font>
      <b/>
      <sz val="11.5"/>
      <color theme="1"/>
      <name val="Arial"/>
      <family val="2"/>
    </font>
    <font>
      <b/>
      <u/>
      <sz val="11"/>
      <color rgb="FF5C881A"/>
      <name val="Arial"/>
      <family val="2"/>
    </font>
    <font>
      <sz val="8"/>
      <color rgb="FF000000"/>
      <name val="Tahoma"/>
      <family val="2"/>
    </font>
    <font>
      <b/>
      <sz val="10"/>
      <color theme="6" tint="-0.499984740745262"/>
      <name val="Segoe UI"/>
      <family val="2"/>
    </font>
    <font>
      <sz val="11"/>
      <color theme="1"/>
      <name val="Segoe UI"/>
      <family val="2"/>
    </font>
    <font>
      <sz val="9"/>
      <color theme="0"/>
      <name val="Segoe UI"/>
      <family val="2"/>
    </font>
    <font>
      <sz val="8"/>
      <color theme="0"/>
      <name val="Segoe UI"/>
      <family val="2"/>
    </font>
    <font>
      <sz val="8"/>
      <color theme="1"/>
      <name val="Segoe UI"/>
      <family val="2"/>
    </font>
    <font>
      <u/>
      <sz val="8"/>
      <color theme="10"/>
      <name val="Segoe UI"/>
      <family val="2"/>
    </font>
    <font>
      <b/>
      <sz val="8"/>
      <color theme="1"/>
      <name val="Segoe UI"/>
      <family val="2"/>
    </font>
    <font>
      <sz val="11"/>
      <color theme="0" tint="-4.9989318521683403E-2"/>
      <name val="Segoe UI"/>
      <family val="2"/>
    </font>
    <font>
      <sz val="9"/>
      <color theme="1"/>
      <name val="Segoe UI"/>
      <family val="2"/>
    </font>
    <font>
      <b/>
      <sz val="12"/>
      <color theme="6" tint="-0.499984740745262"/>
      <name val="Segoe UI"/>
      <family val="2"/>
    </font>
    <font>
      <b/>
      <i/>
      <sz val="12"/>
      <color theme="6" tint="-0.499984740745262"/>
      <name val="Segoe UI"/>
      <family val="2"/>
    </font>
    <font>
      <sz val="12"/>
      <color theme="1"/>
      <name val="Segoe UI"/>
      <family val="2"/>
    </font>
    <font>
      <b/>
      <sz val="12"/>
      <color theme="0"/>
      <name val="Arial"/>
      <family val="2"/>
    </font>
    <font>
      <u/>
      <sz val="12"/>
      <color theme="10"/>
      <name val="Arial"/>
      <family val="2"/>
    </font>
    <font>
      <b/>
      <sz val="12"/>
      <color theme="5" tint="-0.249977111117893"/>
      <name val="Segoe UI"/>
      <family val="2"/>
    </font>
    <font>
      <sz val="14"/>
      <color theme="1"/>
      <name val="Arial"/>
      <family val="2"/>
    </font>
    <font>
      <sz val="14"/>
      <color theme="0" tint="-4.9989318521683403E-2"/>
      <name val="Arial"/>
      <family val="2"/>
    </font>
    <font>
      <b/>
      <sz val="14"/>
      <color theme="1"/>
      <name val="Arial"/>
      <family val="2"/>
    </font>
    <font>
      <sz val="18"/>
      <color theme="1"/>
      <name val="Arial"/>
      <family val="2"/>
    </font>
    <font>
      <sz val="18"/>
      <color theme="5" tint="-0.249977111117893"/>
      <name val="Arial"/>
      <family val="2"/>
    </font>
    <font>
      <b/>
      <sz val="18"/>
      <color theme="5" tint="-0.249977111117893"/>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5C881A"/>
        <bgColor indexed="64"/>
      </patternFill>
    </fill>
    <fill>
      <patternFill patternType="solid">
        <fgColor theme="2" tint="-0.249977111117893"/>
        <bgColor indexed="64"/>
      </patternFill>
    </fill>
    <fill>
      <patternFill patternType="solid">
        <fgColor theme="2"/>
        <bgColor indexed="64"/>
      </patternFill>
    </fill>
    <fill>
      <patternFill patternType="solid">
        <fgColor theme="9" tint="-0.249977111117893"/>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indexed="64"/>
      </bottom>
      <diagonal/>
    </border>
    <border>
      <left style="thin">
        <color theme="1" tint="0.499984740745262"/>
      </left>
      <right/>
      <top style="thin">
        <color indexed="64"/>
      </top>
      <bottom style="thin">
        <color indexed="64"/>
      </bottom>
      <diagonal/>
    </border>
    <border>
      <left/>
      <right style="thin">
        <color theme="1" tint="0.499984740745262"/>
      </right>
      <top style="thin">
        <color indexed="64"/>
      </top>
      <bottom style="thin">
        <color indexed="64"/>
      </bottom>
      <diagonal/>
    </border>
    <border>
      <left/>
      <right/>
      <top style="thin">
        <color indexed="64"/>
      </top>
      <bottom style="thin">
        <color indexed="64"/>
      </bottom>
      <diagonal/>
    </border>
    <border>
      <left style="thin">
        <color theme="1" tint="0.499984740745262"/>
      </left>
      <right/>
      <top style="thin">
        <color indexed="64"/>
      </top>
      <bottom style="thin">
        <color theme="1" tint="0.499984740745262"/>
      </bottom>
      <diagonal/>
    </border>
    <border>
      <left/>
      <right/>
      <top style="thin">
        <color indexed="64"/>
      </top>
      <bottom style="thin">
        <color theme="1" tint="0.499984740745262"/>
      </bottom>
      <diagonal/>
    </border>
    <border>
      <left/>
      <right style="thin">
        <color theme="1" tint="0.499984740745262"/>
      </right>
      <top style="thin">
        <color indexed="64"/>
      </top>
      <bottom style="thin">
        <color theme="1"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1" tint="0.499984740745262"/>
      </bottom>
      <diagonal/>
    </border>
    <border>
      <left style="thin">
        <color indexed="64"/>
      </left>
      <right/>
      <top/>
      <bottom style="thin">
        <color theme="1" tint="0.499984740745262"/>
      </bottom>
      <diagonal/>
    </border>
    <border>
      <left style="thin">
        <color indexed="64"/>
      </left>
      <right/>
      <top style="thin">
        <color indexed="64"/>
      </top>
      <bottom style="thin">
        <color theme="1" tint="0.499984740745262"/>
      </bottom>
      <diagonal/>
    </border>
    <border>
      <left/>
      <right style="thin">
        <color indexed="64"/>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
      <left/>
      <right style="thin">
        <color theme="1" tint="0.499984740745262"/>
      </right>
      <top style="thin">
        <color theme="1" tint="0.499984740745262"/>
      </top>
      <bottom style="thin">
        <color indexed="64"/>
      </bottom>
      <diagonal/>
    </border>
    <border>
      <left style="thin">
        <color indexed="64"/>
      </left>
      <right/>
      <top style="thin">
        <color theme="1" tint="0.499984740745262"/>
      </top>
      <bottom style="thin">
        <color theme="1" tint="0.499984740745262"/>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tint="0.499984740745262"/>
      </left>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applyNumberFormat="0" applyFill="0" applyBorder="0" applyAlignment="0" applyProtection="0"/>
  </cellStyleXfs>
  <cellXfs count="365">
    <xf numFmtId="0" fontId="0" fillId="0" borderId="0" xfId="0"/>
    <xf numFmtId="0" fontId="43" fillId="4" borderId="9" xfId="0" applyFont="1" applyFill="1" applyBorder="1" applyAlignment="1">
      <alignment horizontal="center" vertical="center" wrapText="1"/>
    </xf>
    <xf numFmtId="0" fontId="43" fillId="0" borderId="0" xfId="0" applyFont="1" applyAlignment="1">
      <alignment horizontal="center" vertical="center" wrapText="1"/>
    </xf>
    <xf numFmtId="0" fontId="45" fillId="6" borderId="0" xfId="0" applyFont="1" applyFill="1" applyAlignment="1">
      <alignment horizontal="center"/>
    </xf>
    <xf numFmtId="0" fontId="43" fillId="4" borderId="12" xfId="0" applyFont="1" applyFill="1" applyBorder="1" applyAlignment="1">
      <alignment horizontal="center" vertical="center"/>
    </xf>
    <xf numFmtId="0" fontId="43" fillId="4" borderId="11" xfId="0" applyFont="1" applyFill="1" applyBorder="1" applyAlignment="1">
      <alignment horizontal="center" vertical="center" wrapText="1"/>
    </xf>
    <xf numFmtId="0" fontId="43" fillId="4" borderId="11" xfId="0" applyFont="1" applyFill="1" applyBorder="1" applyAlignment="1">
      <alignment horizontal="center" vertical="center"/>
    </xf>
    <xf numFmtId="0" fontId="43" fillId="4" borderId="11" xfId="0" applyFont="1" applyFill="1" applyBorder="1" applyAlignment="1">
      <alignment horizontal="left" vertical="center" wrapText="1"/>
    </xf>
    <xf numFmtId="49" fontId="43" fillId="4" borderId="11" xfId="0" applyNumberFormat="1" applyFont="1" applyFill="1" applyBorder="1" applyAlignment="1">
      <alignment horizontal="center" vertical="center" wrapText="1"/>
    </xf>
    <xf numFmtId="0" fontId="43" fillId="5" borderId="11" xfId="0" applyFont="1" applyFill="1" applyBorder="1" applyAlignment="1">
      <alignment horizontal="center" vertical="center" wrapText="1"/>
    </xf>
    <xf numFmtId="0" fontId="43" fillId="4" borderId="11" xfId="0" applyFont="1" applyFill="1" applyBorder="1" applyAlignment="1">
      <alignment horizontal="left" vertical="center"/>
    </xf>
    <xf numFmtId="0" fontId="45" fillId="6" borderId="0" xfId="0" applyFont="1" applyFill="1" applyBorder="1"/>
    <xf numFmtId="0" fontId="45" fillId="6" borderId="0" xfId="0" quotePrefix="1" applyFont="1" applyFill="1" applyBorder="1" applyAlignment="1">
      <alignment horizontal="center"/>
    </xf>
    <xf numFmtId="0" fontId="45" fillId="6" borderId="0" xfId="0" applyFont="1" applyFill="1" applyBorder="1" applyAlignment="1">
      <alignment horizontal="center"/>
    </xf>
    <xf numFmtId="0" fontId="45" fillId="6" borderId="0" xfId="0" applyFont="1" applyFill="1" applyBorder="1" applyAlignment="1">
      <alignment horizontal="left" vertical="center"/>
    </xf>
    <xf numFmtId="0" fontId="45" fillId="6" borderId="0" xfId="0" applyFont="1" applyFill="1" applyBorder="1" applyAlignment="1">
      <alignment horizontal="left"/>
    </xf>
    <xf numFmtId="0" fontId="0" fillId="6" borderId="0" xfId="0" applyFill="1" applyBorder="1" applyAlignment="1">
      <alignment horizontal="right"/>
    </xf>
    <xf numFmtId="49" fontId="0" fillId="6" borderId="0" xfId="0" applyNumberFormat="1" applyFill="1" applyBorder="1" applyAlignment="1">
      <alignment horizontal="right"/>
    </xf>
    <xf numFmtId="0" fontId="0" fillId="6" borderId="0" xfId="0" applyFill="1" applyBorder="1"/>
    <xf numFmtId="49" fontId="0" fillId="6" borderId="0" xfId="0" applyNumberFormat="1" applyFill="1" applyBorder="1"/>
    <xf numFmtId="0" fontId="45" fillId="6" borderId="0" xfId="0" applyFont="1" applyFill="1" applyBorder="1" applyAlignment="1">
      <alignment horizontal="right"/>
    </xf>
    <xf numFmtId="0" fontId="45" fillId="6" borderId="0" xfId="0" applyFont="1" applyFill="1" applyBorder="1" applyAlignment="1">
      <alignment horizontal="center" vertical="center"/>
    </xf>
    <xf numFmtId="0" fontId="0" fillId="6" borderId="0" xfId="0" applyFill="1" applyBorder="1" applyAlignment="1">
      <alignment horizontal="center" vertical="center"/>
    </xf>
    <xf numFmtId="0" fontId="46" fillId="6" borderId="0" xfId="0" applyFont="1" applyFill="1" applyBorder="1"/>
    <xf numFmtId="49" fontId="45" fillId="6" borderId="0" xfId="0" applyNumberFormat="1" applyFont="1" applyFill="1" applyBorder="1" applyAlignment="1">
      <alignment horizontal="center"/>
    </xf>
    <xf numFmtId="1" fontId="47" fillId="0" borderId="9" xfId="0" applyNumberFormat="1" applyFont="1" applyBorder="1" applyAlignment="1">
      <alignment horizontal="center" vertical="center" wrapText="1"/>
    </xf>
    <xf numFmtId="0" fontId="48" fillId="0" borderId="9" xfId="0" applyFont="1" applyBorder="1" applyAlignment="1">
      <alignment horizontal="center" vertical="center"/>
    </xf>
    <xf numFmtId="49" fontId="47" fillId="0" borderId="9" xfId="0" applyNumberFormat="1" applyFont="1" applyBorder="1" applyAlignment="1">
      <alignment horizontal="center" vertical="center" wrapText="1"/>
    </xf>
    <xf numFmtId="168" fontId="47" fillId="0" borderId="9" xfId="0" applyNumberFormat="1" applyFont="1" applyBorder="1" applyAlignment="1">
      <alignment horizontal="center" vertical="center" wrapText="1"/>
    </xf>
    <xf numFmtId="49" fontId="48" fillId="0" borderId="9" xfId="0" applyNumberFormat="1" applyFont="1" applyBorder="1" applyAlignment="1">
      <alignment horizontal="center" vertical="center"/>
    </xf>
    <xf numFmtId="0" fontId="47" fillId="0" borderId="9" xfId="0" applyFont="1" applyBorder="1" applyAlignment="1">
      <alignment horizontal="center" vertical="center" wrapText="1"/>
    </xf>
    <xf numFmtId="0" fontId="48" fillId="0" borderId="9" xfId="0" applyNumberFormat="1" applyFont="1" applyBorder="1" applyAlignment="1">
      <alignment horizontal="center" vertical="center"/>
    </xf>
    <xf numFmtId="49" fontId="48" fillId="0" borderId="9" xfId="0" applyNumberFormat="1" applyFont="1" applyBorder="1" applyAlignment="1">
      <alignment horizontal="center" vertical="center" wrapText="1"/>
    </xf>
    <xf numFmtId="0" fontId="47" fillId="0" borderId="9" xfId="0" applyNumberFormat="1" applyFont="1" applyBorder="1" applyAlignment="1">
      <alignment horizontal="center" vertical="center"/>
    </xf>
    <xf numFmtId="0" fontId="49" fillId="0" borderId="10" xfId="0" applyFont="1" applyBorder="1" applyAlignment="1">
      <alignment horizontal="center" vertical="center"/>
    </xf>
    <xf numFmtId="0" fontId="50" fillId="0" borderId="13" xfId="0" applyNumberFormat="1" applyFont="1" applyBorder="1" applyAlignment="1">
      <alignment horizontal="center" vertical="center"/>
    </xf>
    <xf numFmtId="0" fontId="50" fillId="0" borderId="14" xfId="0" applyNumberFormat="1" applyFont="1" applyBorder="1" applyAlignment="1">
      <alignment horizontal="center" vertical="center"/>
    </xf>
    <xf numFmtId="0" fontId="48" fillId="0" borderId="14" xfId="0" applyNumberFormat="1" applyFont="1" applyBorder="1" applyAlignment="1">
      <alignment horizontal="center" vertical="center"/>
    </xf>
    <xf numFmtId="49" fontId="48" fillId="0" borderId="9" xfId="0" quotePrefix="1" applyNumberFormat="1" applyFont="1" applyBorder="1" applyAlignment="1">
      <alignment horizontal="center" vertical="center"/>
    </xf>
    <xf numFmtId="49" fontId="47" fillId="0" borderId="9" xfId="0" applyNumberFormat="1" applyFont="1" applyBorder="1" applyAlignment="1">
      <alignment horizontal="center" vertical="center"/>
    </xf>
    <xf numFmtId="0" fontId="48" fillId="6" borderId="0" xfId="0" applyFont="1" applyFill="1" applyAlignment="1">
      <alignment horizontal="center" vertical="center"/>
    </xf>
    <xf numFmtId="0" fontId="50" fillId="0" borderId="0" xfId="0" applyNumberFormat="1" applyFont="1" applyAlignment="1">
      <alignment horizontal="center" vertical="center"/>
    </xf>
    <xf numFmtId="0" fontId="22" fillId="2" borderId="0" xfId="0" applyFont="1" applyFill="1" applyAlignment="1" applyProtection="1">
      <alignment horizontal="right" vertical="center"/>
      <protection hidden="1"/>
    </xf>
    <xf numFmtId="0" fontId="2" fillId="2" borderId="0" xfId="0" applyFont="1" applyFill="1" applyAlignment="1" applyProtection="1">
      <alignment vertical="center"/>
      <protection hidden="1"/>
    </xf>
    <xf numFmtId="0" fontId="3" fillId="2" borderId="0" xfId="0" applyFont="1" applyFill="1" applyAlignment="1" applyProtection="1">
      <alignment vertical="center"/>
      <protection hidden="1"/>
    </xf>
    <xf numFmtId="0" fontId="4" fillId="2" borderId="0" xfId="0" applyFont="1" applyFill="1" applyAlignment="1" applyProtection="1">
      <alignment vertical="center"/>
      <protection hidden="1"/>
    </xf>
    <xf numFmtId="0" fontId="5" fillId="2" borderId="0" xfId="0" applyFont="1" applyFill="1" applyAlignment="1" applyProtection="1">
      <alignment horizontal="right" vertical="center"/>
      <protection hidden="1"/>
    </xf>
    <xf numFmtId="0" fontId="1" fillId="2" borderId="0" xfId="1" applyFill="1" applyAlignment="1" applyProtection="1">
      <alignment horizontal="left" vertical="center"/>
      <protection hidden="1"/>
    </xf>
    <xf numFmtId="0" fontId="6" fillId="2" borderId="0" xfId="0" applyFont="1" applyFill="1" applyProtection="1">
      <protection hidden="1"/>
    </xf>
    <xf numFmtId="0" fontId="7" fillId="2" borderId="0" xfId="1" applyFont="1" applyFill="1" applyAlignment="1" applyProtection="1">
      <alignment horizontal="right" vertical="center"/>
      <protection hidden="1"/>
    </xf>
    <xf numFmtId="0" fontId="1" fillId="2" borderId="0" xfId="1" applyFill="1" applyAlignment="1" applyProtection="1">
      <alignment vertical="center"/>
      <protection hidden="1"/>
    </xf>
    <xf numFmtId="0" fontId="7" fillId="2" borderId="0" xfId="1" applyFont="1" applyFill="1" applyAlignment="1" applyProtection="1">
      <alignment vertical="center"/>
      <protection hidden="1"/>
    </xf>
    <xf numFmtId="0" fontId="8" fillId="2" borderId="0" xfId="1" applyFont="1" applyFill="1" applyAlignment="1" applyProtection="1">
      <alignment horizontal="center" vertical="center"/>
      <protection hidden="1"/>
    </xf>
    <xf numFmtId="0" fontId="8" fillId="2" borderId="0" xfId="1" applyFont="1" applyFill="1" applyAlignment="1" applyProtection="1">
      <alignment vertical="center"/>
      <protection hidden="1"/>
    </xf>
    <xf numFmtId="164" fontId="3" fillId="2" borderId="0" xfId="0" applyNumberFormat="1" applyFont="1" applyFill="1" applyAlignment="1" applyProtection="1">
      <alignment vertical="center"/>
      <protection hidden="1"/>
    </xf>
    <xf numFmtId="0" fontId="10" fillId="2" borderId="0" xfId="0" applyFont="1" applyFill="1" applyAlignment="1" applyProtection="1">
      <alignment vertical="center"/>
      <protection hidden="1"/>
    </xf>
    <xf numFmtId="0" fontId="13" fillId="2" borderId="0" xfId="0" applyFont="1" applyFill="1" applyAlignment="1" applyProtection="1">
      <alignment horizontal="center" vertical="center"/>
      <protection hidden="1"/>
    </xf>
    <xf numFmtId="0" fontId="11" fillId="2" borderId="0" xfId="0" applyFont="1" applyFill="1" applyAlignment="1" applyProtection="1">
      <alignment vertical="center"/>
      <protection hidden="1"/>
    </xf>
    <xf numFmtId="0" fontId="6" fillId="2" borderId="0" xfId="0" applyFont="1" applyFill="1" applyAlignment="1" applyProtection="1">
      <alignment horizontal="right" vertical="center"/>
      <protection hidden="1"/>
    </xf>
    <xf numFmtId="0" fontId="3" fillId="2" borderId="0" xfId="0" applyFont="1" applyFill="1" applyAlignment="1" applyProtection="1">
      <alignment horizontal="left" vertical="center"/>
      <protection hidden="1"/>
    </xf>
    <xf numFmtId="0" fontId="56" fillId="2" borderId="0" xfId="0" applyFont="1" applyFill="1" applyAlignment="1" applyProtection="1">
      <alignment vertical="center"/>
      <protection hidden="1"/>
    </xf>
    <xf numFmtId="0" fontId="13" fillId="2" borderId="0" xfId="0" applyFont="1" applyFill="1" applyAlignment="1" applyProtection="1">
      <alignment vertical="center"/>
      <protection hidden="1"/>
    </xf>
    <xf numFmtId="164" fontId="14" fillId="2" borderId="0" xfId="0" applyNumberFormat="1" applyFont="1" applyFill="1" applyAlignment="1" applyProtection="1">
      <alignment vertical="center"/>
      <protection hidden="1"/>
    </xf>
    <xf numFmtId="0" fontId="14" fillId="2" borderId="0" xfId="0" applyFont="1" applyFill="1" applyAlignment="1" applyProtection="1">
      <alignment vertical="center"/>
      <protection hidden="1"/>
    </xf>
    <xf numFmtId="0" fontId="15" fillId="2" borderId="0" xfId="0" applyFont="1" applyFill="1" applyAlignment="1" applyProtection="1">
      <alignment horizontal="left" vertical="center"/>
      <protection hidden="1"/>
    </xf>
    <xf numFmtId="0" fontId="12" fillId="2" borderId="0" xfId="0" applyFont="1" applyFill="1" applyAlignment="1" applyProtection="1">
      <alignment horizontal="right" vertical="center"/>
      <protection hidden="1"/>
    </xf>
    <xf numFmtId="0" fontId="12" fillId="2" borderId="0" xfId="0" applyFont="1" applyFill="1" applyAlignment="1" applyProtection="1">
      <alignment vertical="center"/>
      <protection hidden="1"/>
    </xf>
    <xf numFmtId="0" fontId="17" fillId="2" borderId="0" xfId="0" applyFont="1" applyFill="1" applyAlignment="1" applyProtection="1">
      <alignment horizontal="left" vertical="center" indent="4"/>
      <protection hidden="1"/>
    </xf>
    <xf numFmtId="0" fontId="51" fillId="2" borderId="0" xfId="0" applyFont="1" applyFill="1" applyAlignment="1" applyProtection="1">
      <alignment vertical="center"/>
      <protection hidden="1"/>
    </xf>
    <xf numFmtId="0" fontId="12" fillId="2" borderId="0" xfId="0" applyFont="1" applyFill="1" applyAlignment="1" applyProtection="1">
      <alignment horizontal="center" vertical="center"/>
      <protection hidden="1"/>
    </xf>
    <xf numFmtId="0" fontId="12" fillId="2" borderId="0" xfId="0" applyFont="1" applyFill="1" applyAlignment="1" applyProtection="1">
      <alignment horizontal="left" vertical="center"/>
      <protection hidden="1"/>
    </xf>
    <xf numFmtId="0" fontId="55" fillId="2" borderId="0" xfId="0" applyFont="1" applyFill="1" applyAlignment="1" applyProtection="1">
      <alignment horizontal="left" vertical="center" indent="4"/>
      <protection hidden="1"/>
    </xf>
    <xf numFmtId="0" fontId="54" fillId="2" borderId="0" xfId="0" applyFont="1" applyFill="1" applyAlignment="1" applyProtection="1">
      <alignment horizontal="left" vertical="center"/>
      <protection hidden="1"/>
    </xf>
    <xf numFmtId="0" fontId="26" fillId="2" borderId="0" xfId="0" applyFont="1" applyFill="1" applyAlignment="1" applyProtection="1">
      <alignment horizontal="left" vertical="center"/>
      <protection hidden="1"/>
    </xf>
    <xf numFmtId="0" fontId="57" fillId="2" borderId="0" xfId="1" applyFont="1" applyFill="1" applyBorder="1" applyAlignment="1" applyProtection="1">
      <alignment vertical="center"/>
      <protection hidden="1"/>
    </xf>
    <xf numFmtId="0" fontId="58" fillId="2" borderId="0" xfId="1" applyFont="1" applyFill="1" applyBorder="1" applyAlignment="1" applyProtection="1">
      <alignment vertical="center"/>
      <protection hidden="1"/>
    </xf>
    <xf numFmtId="0" fontId="15" fillId="2" borderId="0" xfId="0" applyFont="1" applyFill="1" applyAlignment="1" applyProtection="1">
      <alignment vertical="center"/>
      <protection hidden="1"/>
    </xf>
    <xf numFmtId="0" fontId="15" fillId="2" borderId="0" xfId="0" applyFont="1" applyFill="1" applyAlignment="1" applyProtection="1">
      <alignment horizontal="right" vertical="center"/>
      <protection hidden="1"/>
    </xf>
    <xf numFmtId="0" fontId="23" fillId="2" borderId="0" xfId="0" applyFont="1" applyFill="1" applyAlignment="1" applyProtection="1">
      <alignment vertical="center"/>
      <protection hidden="1"/>
    </xf>
    <xf numFmtId="0" fontId="21" fillId="2" borderId="0" xfId="0" applyFont="1" applyFill="1" applyAlignment="1" applyProtection="1">
      <alignment horizontal="right" vertical="center"/>
      <protection hidden="1"/>
    </xf>
    <xf numFmtId="0" fontId="22" fillId="2" borderId="0" xfId="0" applyFont="1" applyFill="1" applyAlignment="1" applyProtection="1">
      <alignment horizontal="left" vertical="center"/>
      <protection hidden="1"/>
    </xf>
    <xf numFmtId="0" fontId="22" fillId="2" borderId="0" xfId="0" applyFont="1" applyFill="1" applyAlignment="1" applyProtection="1">
      <alignment vertical="center"/>
      <protection hidden="1"/>
    </xf>
    <xf numFmtId="49" fontId="22" fillId="2" borderId="0" xfId="0" applyNumberFormat="1" applyFont="1" applyFill="1" applyAlignment="1" applyProtection="1">
      <alignment vertical="center"/>
      <protection hidden="1"/>
    </xf>
    <xf numFmtId="165" fontId="22" fillId="2" borderId="0" xfId="0" applyNumberFormat="1" applyFont="1" applyFill="1" applyAlignment="1" applyProtection="1">
      <alignment horizontal="left" vertical="center"/>
      <protection hidden="1"/>
    </xf>
    <xf numFmtId="0" fontId="21" fillId="3" borderId="0" xfId="0" applyFont="1" applyFill="1" applyAlignment="1" applyProtection="1">
      <alignment horizontal="center" vertical="center"/>
      <protection hidden="1"/>
    </xf>
    <xf numFmtId="165" fontId="25" fillId="2" borderId="0" xfId="0" applyNumberFormat="1" applyFont="1" applyFill="1" applyAlignment="1" applyProtection="1">
      <alignment horizontal="left" vertical="center"/>
      <protection hidden="1"/>
    </xf>
    <xf numFmtId="165" fontId="24" fillId="2" borderId="0" xfId="0" applyNumberFormat="1" applyFont="1" applyFill="1" applyAlignment="1" applyProtection="1">
      <alignment horizontal="left" vertical="center"/>
      <protection hidden="1"/>
    </xf>
    <xf numFmtId="0" fontId="25" fillId="2" borderId="0" xfId="0" applyFont="1" applyFill="1" applyAlignment="1" applyProtection="1">
      <alignment horizontal="right" vertical="center"/>
      <protection hidden="1"/>
    </xf>
    <xf numFmtId="165" fontId="24" fillId="2" borderId="0" xfId="0" applyNumberFormat="1" applyFont="1" applyFill="1" applyAlignment="1" applyProtection="1">
      <alignment vertical="center"/>
      <protection hidden="1"/>
    </xf>
    <xf numFmtId="0" fontId="21" fillId="2" borderId="0" xfId="0" applyFont="1" applyFill="1" applyAlignment="1" applyProtection="1">
      <alignment horizontal="center" vertical="center"/>
      <protection hidden="1"/>
    </xf>
    <xf numFmtId="0" fontId="0" fillId="2" borderId="0" xfId="0" applyFill="1" applyProtection="1">
      <protection hidden="1"/>
    </xf>
    <xf numFmtId="0" fontId="61" fillId="2" borderId="0" xfId="0" applyFont="1" applyFill="1" applyAlignment="1" applyProtection="1">
      <alignment vertical="center"/>
      <protection hidden="1"/>
    </xf>
    <xf numFmtId="0" fontId="21" fillId="2" borderId="0" xfId="0" applyFont="1" applyFill="1" applyAlignment="1" applyProtection="1">
      <alignment vertical="center"/>
      <protection hidden="1"/>
    </xf>
    <xf numFmtId="0" fontId="53" fillId="2" borderId="0" xfId="0" applyFont="1" applyFill="1" applyAlignment="1" applyProtection="1">
      <alignment vertical="center"/>
      <protection hidden="1"/>
    </xf>
    <xf numFmtId="0" fontId="27" fillId="2" borderId="0" xfId="0" applyFont="1" applyFill="1" applyAlignment="1" applyProtection="1">
      <alignment vertical="center"/>
      <protection hidden="1"/>
    </xf>
    <xf numFmtId="0" fontId="20" fillId="2" borderId="0" xfId="0" applyFont="1" applyFill="1" applyAlignment="1" applyProtection="1">
      <alignment vertical="center"/>
      <protection hidden="1"/>
    </xf>
    <xf numFmtId="0" fontId="28" fillId="2" borderId="0" xfId="0" applyFont="1" applyFill="1" applyAlignment="1" applyProtection="1">
      <alignment vertical="center"/>
      <protection hidden="1"/>
    </xf>
    <xf numFmtId="0" fontId="30"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protection hidden="1"/>
    </xf>
    <xf numFmtId="0" fontId="29" fillId="2" borderId="0" xfId="0" applyFont="1" applyFill="1" applyAlignment="1" applyProtection="1">
      <alignment horizontal="right" vertical="center"/>
      <protection hidden="1"/>
    </xf>
    <xf numFmtId="0" fontId="30" fillId="2" borderId="0" xfId="0" applyFont="1" applyFill="1" applyAlignment="1" applyProtection="1">
      <alignment vertical="center" wrapText="1"/>
      <protection hidden="1"/>
    </xf>
    <xf numFmtId="0" fontId="31" fillId="2" borderId="0" xfId="0" applyFont="1" applyFill="1" applyAlignment="1" applyProtection="1">
      <alignment vertical="center"/>
      <protection hidden="1"/>
    </xf>
    <xf numFmtId="0" fontId="32" fillId="2" borderId="0" xfId="0" applyFont="1" applyFill="1" applyAlignment="1" applyProtection="1">
      <alignment vertical="center"/>
      <protection hidden="1"/>
    </xf>
    <xf numFmtId="0" fontId="29" fillId="2" borderId="0" xfId="0" applyFont="1" applyFill="1" applyAlignment="1" applyProtection="1">
      <alignment horizontal="left" vertical="center"/>
      <protection hidden="1"/>
    </xf>
    <xf numFmtId="0" fontId="22" fillId="3" borderId="0" xfId="0" applyFont="1" applyFill="1" applyAlignment="1" applyProtection="1">
      <alignment horizontal="center" vertical="center"/>
      <protection hidden="1"/>
    </xf>
    <xf numFmtId="0" fontId="21" fillId="2" borderId="0" xfId="0" applyFont="1" applyFill="1" applyAlignment="1" applyProtection="1">
      <alignment horizontal="right" vertical="center" wrapText="1"/>
      <protection hidden="1"/>
    </xf>
    <xf numFmtId="14" fontId="33" fillId="2" borderId="0" xfId="0" applyNumberFormat="1" applyFont="1" applyFill="1" applyAlignment="1" applyProtection="1">
      <alignment vertical="center"/>
      <protection hidden="1"/>
    </xf>
    <xf numFmtId="0" fontId="31" fillId="2" borderId="0" xfId="0" applyFont="1" applyFill="1" applyAlignment="1" applyProtection="1">
      <alignment horizontal="left" vertical="center"/>
      <protection hidden="1"/>
    </xf>
    <xf numFmtId="0" fontId="18" fillId="2" borderId="0" xfId="0" applyFont="1" applyFill="1" applyAlignment="1" applyProtection="1">
      <alignment vertical="center"/>
      <protection hidden="1"/>
    </xf>
    <xf numFmtId="49" fontId="1" fillId="2" borderId="0" xfId="1" applyNumberFormat="1" applyFill="1" applyBorder="1" applyAlignment="1" applyProtection="1">
      <alignment horizontal="left" vertical="center"/>
      <protection hidden="1"/>
    </xf>
    <xf numFmtId="49" fontId="22" fillId="2" borderId="0" xfId="0" applyNumberFormat="1" applyFont="1" applyFill="1" applyAlignment="1" applyProtection="1">
      <alignment horizontal="left" vertical="center"/>
      <protection hidden="1"/>
    </xf>
    <xf numFmtId="49" fontId="22" fillId="3" borderId="0" xfId="0" applyNumberFormat="1" applyFont="1" applyFill="1" applyAlignment="1" applyProtection="1">
      <alignment horizontal="center" vertical="center"/>
      <protection hidden="1"/>
    </xf>
    <xf numFmtId="49" fontId="22" fillId="2" borderId="0" xfId="0" applyNumberFormat="1" applyFont="1" applyFill="1" applyAlignment="1" applyProtection="1">
      <alignment horizontal="center" vertical="center"/>
      <protection hidden="1"/>
    </xf>
    <xf numFmtId="166" fontId="22" fillId="3" borderId="0" xfId="0" applyNumberFormat="1" applyFont="1" applyFill="1" applyAlignment="1" applyProtection="1">
      <alignment horizontal="center" vertical="center"/>
      <protection hidden="1"/>
    </xf>
    <xf numFmtId="49" fontId="1" fillId="3" borderId="0" xfId="1" applyNumberFormat="1" applyFill="1" applyBorder="1" applyAlignment="1" applyProtection="1">
      <alignment horizontal="center" vertical="center"/>
      <protection hidden="1"/>
    </xf>
    <xf numFmtId="49" fontId="1" fillId="2" borderId="0" xfId="1" applyNumberFormat="1" applyFill="1" applyBorder="1" applyAlignment="1" applyProtection="1">
      <alignment horizontal="center" vertical="center"/>
      <protection hidden="1"/>
    </xf>
    <xf numFmtId="49" fontId="1" fillId="2" borderId="0" xfId="1" applyNumberFormat="1" applyFill="1" applyBorder="1" applyAlignment="1" applyProtection="1">
      <alignment vertical="center"/>
      <protection hidden="1"/>
    </xf>
    <xf numFmtId="0" fontId="21" fillId="2" borderId="0" xfId="0" applyFont="1" applyFill="1" applyAlignment="1" applyProtection="1">
      <alignment horizontal="center" vertical="center" wrapText="1"/>
      <protection hidden="1"/>
    </xf>
    <xf numFmtId="0" fontId="21" fillId="2" borderId="0" xfId="0" applyFont="1" applyFill="1" applyAlignment="1" applyProtection="1">
      <alignment vertical="center" wrapText="1"/>
      <protection hidden="1"/>
    </xf>
    <xf numFmtId="166" fontId="22" fillId="2" borderId="0" xfId="0" applyNumberFormat="1" applyFont="1" applyFill="1" applyAlignment="1" applyProtection="1">
      <alignment vertical="center"/>
      <protection hidden="1"/>
    </xf>
    <xf numFmtId="0" fontId="22" fillId="2" borderId="0" xfId="0" applyFont="1" applyFill="1" applyAlignment="1" applyProtection="1">
      <alignment horizontal="center" vertical="center"/>
      <protection hidden="1"/>
    </xf>
    <xf numFmtId="0" fontId="31" fillId="2" borderId="0" xfId="0" applyFont="1" applyFill="1" applyAlignment="1" applyProtection="1">
      <alignment horizontal="center" vertical="center"/>
      <protection hidden="1"/>
    </xf>
    <xf numFmtId="0" fontId="35" fillId="2" borderId="0" xfId="0" applyFont="1" applyFill="1" applyAlignment="1" applyProtection="1">
      <alignment vertical="center"/>
      <protection hidden="1"/>
    </xf>
    <xf numFmtId="0" fontId="35" fillId="2" borderId="0" xfId="0" applyFont="1" applyFill="1" applyAlignment="1" applyProtection="1">
      <alignment horizontal="center" vertical="center"/>
      <protection hidden="1"/>
    </xf>
    <xf numFmtId="0" fontId="36" fillId="2" borderId="0" xfId="0" applyFont="1" applyFill="1" applyAlignment="1" applyProtection="1">
      <alignment vertical="center"/>
      <protection hidden="1"/>
    </xf>
    <xf numFmtId="0" fontId="37" fillId="2" borderId="0" xfId="0" applyFont="1" applyFill="1" applyAlignment="1" applyProtection="1">
      <alignment vertical="center"/>
      <protection hidden="1"/>
    </xf>
    <xf numFmtId="0" fontId="52" fillId="2" borderId="0" xfId="0" applyFont="1" applyFill="1" applyAlignment="1" applyProtection="1">
      <alignment horizontal="left" vertical="center"/>
      <protection hidden="1"/>
    </xf>
    <xf numFmtId="0" fontId="52" fillId="2" borderId="0" xfId="0" applyFont="1" applyFill="1" applyAlignment="1" applyProtection="1">
      <alignment vertical="center"/>
      <protection hidden="1"/>
    </xf>
    <xf numFmtId="0" fontId="38" fillId="2" borderId="0" xfId="0" applyFont="1" applyFill="1" applyAlignment="1" applyProtection="1">
      <alignment horizontal="left" vertical="center"/>
      <protection hidden="1"/>
    </xf>
    <xf numFmtId="0" fontId="38" fillId="2" borderId="1" xfId="0" applyFont="1" applyFill="1" applyBorder="1" applyAlignment="1" applyProtection="1">
      <alignment horizontal="left" vertical="center"/>
      <protection hidden="1"/>
    </xf>
    <xf numFmtId="0" fontId="38" fillId="2" borderId="2" xfId="0" applyFont="1" applyFill="1" applyBorder="1" applyAlignment="1" applyProtection="1">
      <alignment horizontal="left" vertical="center"/>
      <protection hidden="1"/>
    </xf>
    <xf numFmtId="0" fontId="2" fillId="2" borderId="3" xfId="0" applyFont="1" applyFill="1" applyBorder="1" applyAlignment="1" applyProtection="1">
      <alignment vertical="center"/>
      <protection hidden="1"/>
    </xf>
    <xf numFmtId="0" fontId="22" fillId="2" borderId="4" xfId="0" applyFont="1" applyFill="1" applyBorder="1" applyAlignment="1" applyProtection="1">
      <alignment horizontal="left" vertical="center"/>
      <protection hidden="1"/>
    </xf>
    <xf numFmtId="0" fontId="2" fillId="2" borderId="0" xfId="0" applyFont="1" applyFill="1" applyBorder="1" applyAlignment="1" applyProtection="1">
      <alignment vertical="center"/>
      <protection hidden="1"/>
    </xf>
    <xf numFmtId="0" fontId="2" fillId="2" borderId="5" xfId="0" applyFont="1" applyFill="1" applyBorder="1" applyAlignment="1" applyProtection="1">
      <alignment vertical="center"/>
      <protection hidden="1"/>
    </xf>
    <xf numFmtId="0" fontId="2" fillId="2" borderId="4" xfId="0" applyFont="1" applyFill="1" applyBorder="1" applyAlignment="1" applyProtection="1">
      <alignment vertical="center"/>
      <protection hidden="1"/>
    </xf>
    <xf numFmtId="49" fontId="22" fillId="3" borderId="0" xfId="0" applyNumberFormat="1" applyFont="1" applyFill="1" applyBorder="1" applyAlignment="1" applyProtection="1">
      <alignment horizontal="center" vertical="center"/>
      <protection hidden="1"/>
    </xf>
    <xf numFmtId="49" fontId="22" fillId="2" borderId="5" xfId="0" applyNumberFormat="1" applyFont="1" applyFill="1" applyBorder="1" applyAlignment="1" applyProtection="1">
      <alignment vertical="center"/>
      <protection hidden="1"/>
    </xf>
    <xf numFmtId="0" fontId="40" fillId="2" borderId="0" xfId="0" applyFont="1" applyFill="1" applyAlignment="1" applyProtection="1">
      <alignment horizontal="right" vertical="center"/>
      <protection hidden="1"/>
    </xf>
    <xf numFmtId="0" fontId="40" fillId="2" borderId="4" xfId="0" applyFont="1" applyFill="1" applyBorder="1" applyAlignment="1" applyProtection="1">
      <alignment vertical="center"/>
      <protection hidden="1"/>
    </xf>
    <xf numFmtId="0" fontId="40" fillId="2" borderId="0" xfId="0" applyFont="1" applyFill="1" applyBorder="1" applyAlignment="1" applyProtection="1">
      <alignment vertical="center"/>
      <protection hidden="1"/>
    </xf>
    <xf numFmtId="0" fontId="40" fillId="2" borderId="0" xfId="0" applyFont="1" applyFill="1" applyBorder="1" applyAlignment="1" applyProtection="1">
      <alignment horizontal="right" vertical="center"/>
      <protection hidden="1"/>
    </xf>
    <xf numFmtId="0" fontId="40" fillId="2" borderId="5" xfId="0" applyFont="1" applyFill="1" applyBorder="1" applyAlignment="1" applyProtection="1">
      <alignment horizontal="right" vertical="center"/>
      <protection hidden="1"/>
    </xf>
    <xf numFmtId="0" fontId="29" fillId="2" borderId="0" xfId="0" applyFont="1" applyFill="1" applyBorder="1" applyAlignment="1" applyProtection="1">
      <alignment horizontal="left" vertical="center"/>
      <protection hidden="1"/>
    </xf>
    <xf numFmtId="0" fontId="40" fillId="2" borderId="0" xfId="0" applyFont="1" applyFill="1" applyBorder="1" applyAlignment="1" applyProtection="1">
      <alignment horizontal="left" vertical="center"/>
      <protection hidden="1"/>
    </xf>
    <xf numFmtId="0" fontId="29" fillId="2" borderId="5" xfId="0" applyFont="1" applyFill="1" applyBorder="1" applyAlignment="1" applyProtection="1">
      <alignment horizontal="left" vertical="center"/>
      <protection hidden="1"/>
    </xf>
    <xf numFmtId="0" fontId="18" fillId="2" borderId="0" xfId="0" applyFont="1" applyFill="1" applyBorder="1" applyAlignment="1" applyProtection="1">
      <alignment vertical="center"/>
      <protection hidden="1"/>
    </xf>
    <xf numFmtId="166" fontId="22" fillId="2" borderId="5" xfId="0" applyNumberFormat="1" applyFont="1" applyFill="1" applyBorder="1" applyAlignment="1" applyProtection="1">
      <alignment vertical="center"/>
      <protection hidden="1"/>
    </xf>
    <xf numFmtId="0" fontId="23" fillId="2" borderId="0" xfId="0" applyFont="1" applyFill="1" applyBorder="1" applyAlignment="1" applyProtection="1">
      <alignment vertical="center"/>
      <protection hidden="1"/>
    </xf>
    <xf numFmtId="0" fontId="41" fillId="2" borderId="0" xfId="0" applyFont="1" applyFill="1" applyBorder="1" applyAlignment="1" applyProtection="1">
      <alignment horizontal="right" vertical="center"/>
      <protection hidden="1"/>
    </xf>
    <xf numFmtId="0" fontId="41" fillId="2" borderId="0" xfId="0" applyFont="1" applyFill="1" applyBorder="1" applyAlignment="1" applyProtection="1">
      <alignment horizontal="left" vertical="center"/>
      <protection hidden="1"/>
    </xf>
    <xf numFmtId="49" fontId="1" fillId="2" borderId="5" xfId="1" applyNumberFormat="1" applyFill="1" applyBorder="1" applyAlignment="1" applyProtection="1">
      <alignment vertical="center"/>
      <protection hidden="1"/>
    </xf>
    <xf numFmtId="0" fontId="23" fillId="2" borderId="5" xfId="0" applyFont="1" applyFill="1" applyBorder="1" applyAlignment="1" applyProtection="1">
      <alignment vertical="center"/>
      <protection hidden="1"/>
    </xf>
    <xf numFmtId="0" fontId="41" fillId="2" borderId="4" xfId="0" applyFont="1" applyFill="1" applyBorder="1" applyAlignment="1" applyProtection="1">
      <alignment vertical="center"/>
      <protection hidden="1"/>
    </xf>
    <xf numFmtId="0" fontId="41" fillId="2" borderId="0" xfId="0" applyFont="1" applyFill="1" applyBorder="1" applyAlignment="1" applyProtection="1">
      <alignment vertical="center"/>
      <protection hidden="1"/>
    </xf>
    <xf numFmtId="0" fontId="18" fillId="2" borderId="4"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49" fontId="1" fillId="2" borderId="8" xfId="1" applyNumberFormat="1" applyFill="1" applyBorder="1" applyAlignment="1" applyProtection="1">
      <alignment vertical="center"/>
      <protection hidden="1"/>
    </xf>
    <xf numFmtId="0" fontId="2" fillId="2" borderId="6" xfId="0" applyFont="1" applyFill="1" applyBorder="1" applyAlignment="1" applyProtection="1">
      <alignment vertical="center"/>
      <protection hidden="1"/>
    </xf>
    <xf numFmtId="0" fontId="2" fillId="2" borderId="8" xfId="0" applyFont="1" applyFill="1" applyBorder="1" applyAlignment="1" applyProtection="1">
      <alignment vertical="center"/>
      <protection hidden="1"/>
    </xf>
    <xf numFmtId="0" fontId="16" fillId="2" borderId="0" xfId="0" applyFont="1" applyFill="1" applyAlignment="1" applyProtection="1">
      <alignment vertical="center"/>
      <protection hidden="1"/>
    </xf>
    <xf numFmtId="0" fontId="69" fillId="2" borderId="0" xfId="0" applyFont="1" applyFill="1" applyAlignment="1" applyProtection="1">
      <alignment vertical="center"/>
      <protection hidden="1"/>
    </xf>
    <xf numFmtId="0" fontId="74" fillId="0" borderId="0" xfId="0" applyFont="1" applyAlignment="1">
      <alignment vertical="center"/>
    </xf>
    <xf numFmtId="0" fontId="75" fillId="0" borderId="0" xfId="0" applyFont="1" applyAlignment="1">
      <alignment vertical="center"/>
    </xf>
    <xf numFmtId="0" fontId="77" fillId="0" borderId="0" xfId="0" applyFont="1" applyAlignment="1">
      <alignment vertical="center"/>
    </xf>
    <xf numFmtId="0" fontId="79" fillId="0" borderId="0" xfId="0" applyFont="1" applyAlignment="1">
      <alignment vertical="center"/>
    </xf>
    <xf numFmtId="0" fontId="80" fillId="0" borderId="0" xfId="0" applyFont="1" applyAlignment="1">
      <alignment vertical="center"/>
    </xf>
    <xf numFmtId="0" fontId="81" fillId="0" borderId="0" xfId="0" applyFont="1" applyAlignment="1">
      <alignment vertical="center"/>
    </xf>
    <xf numFmtId="0" fontId="77" fillId="0" borderId="0" xfId="0" applyFont="1" applyAlignment="1">
      <alignment horizontal="left" vertical="center"/>
    </xf>
    <xf numFmtId="0" fontId="77" fillId="2" borderId="24" xfId="0" applyFont="1" applyFill="1" applyBorder="1" applyAlignment="1">
      <alignment horizontal="center" vertical="center"/>
    </xf>
    <xf numFmtId="0" fontId="77" fillId="2" borderId="25" xfId="0" applyFont="1" applyFill="1" applyBorder="1" applyAlignment="1">
      <alignment horizontal="center" vertical="center"/>
    </xf>
    <xf numFmtId="0" fontId="77" fillId="0" borderId="24" xfId="0" applyFont="1" applyBorder="1" applyAlignment="1">
      <alignment horizontal="center" vertical="center"/>
    </xf>
    <xf numFmtId="0" fontId="77" fillId="0" borderId="25" xfId="0" applyFont="1" applyBorder="1" applyAlignment="1">
      <alignment horizontal="center" vertical="center"/>
    </xf>
    <xf numFmtId="0" fontId="77" fillId="0" borderId="0" xfId="0" applyFont="1" applyBorder="1" applyAlignment="1">
      <alignment horizontal="center" vertical="center"/>
    </xf>
    <xf numFmtId="0" fontId="78" fillId="0" borderId="0" xfId="1" applyFont="1" applyFill="1" applyBorder="1" applyAlignment="1">
      <alignment horizontal="center" vertical="center"/>
    </xf>
    <xf numFmtId="0" fontId="73" fillId="0" borderId="0" xfId="0" applyFont="1" applyAlignment="1">
      <alignment horizontal="center" wrapText="1"/>
    </xf>
    <xf numFmtId="0" fontId="84" fillId="0" borderId="0" xfId="0" applyFont="1" applyAlignment="1">
      <alignment vertical="center"/>
    </xf>
    <xf numFmtId="0" fontId="23" fillId="0" borderId="0" xfId="0" applyFont="1" applyAlignment="1">
      <alignment vertical="center"/>
    </xf>
    <xf numFmtId="0" fontId="74" fillId="0" borderId="0" xfId="0" applyFont="1" applyAlignment="1" applyProtection="1">
      <alignment vertical="center"/>
      <protection locked="0"/>
    </xf>
    <xf numFmtId="0" fontId="77" fillId="0" borderId="0" xfId="0" applyFont="1" applyAlignment="1" applyProtection="1">
      <alignment vertical="center"/>
      <protection locked="0"/>
    </xf>
    <xf numFmtId="0" fontId="81" fillId="0" borderId="0" xfId="0" applyFont="1" applyAlignment="1" applyProtection="1">
      <alignment vertical="center"/>
      <protection locked="0"/>
    </xf>
    <xf numFmtId="0" fontId="62" fillId="0" borderId="0" xfId="0" applyFont="1"/>
    <xf numFmtId="0" fontId="77" fillId="2" borderId="22" xfId="0" applyFont="1" applyFill="1" applyBorder="1" applyAlignment="1">
      <alignment horizontal="center" vertical="center"/>
    </xf>
    <xf numFmtId="0" fontId="88" fillId="0" borderId="0" xfId="0" applyFont="1" applyAlignment="1">
      <alignment vertical="center"/>
    </xf>
    <xf numFmtId="0" fontId="89" fillId="0" borderId="0" xfId="0" applyFont="1" applyAlignment="1">
      <alignment vertical="center"/>
    </xf>
    <xf numFmtId="0" fontId="90" fillId="0" borderId="20" xfId="0" applyFont="1" applyBorder="1" applyAlignment="1">
      <alignment vertical="center"/>
    </xf>
    <xf numFmtId="0" fontId="88" fillId="0" borderId="20" xfId="0" applyFont="1" applyBorder="1" applyAlignment="1">
      <alignment vertical="center"/>
    </xf>
    <xf numFmtId="0" fontId="90" fillId="0" borderId="0" xfId="0" applyFont="1" applyAlignment="1">
      <alignment horizontal="left" vertical="center"/>
    </xf>
    <xf numFmtId="0" fontId="88" fillId="0" borderId="0" xfId="0" applyFont="1" applyAlignment="1">
      <alignment horizontal="left" vertical="center"/>
    </xf>
    <xf numFmtId="0" fontId="90" fillId="0" borderId="0" xfId="0" applyFont="1" applyAlignment="1">
      <alignment horizontal="right" vertical="center"/>
    </xf>
    <xf numFmtId="0" fontId="88" fillId="0" borderId="0" xfId="0" applyFont="1"/>
    <xf numFmtId="0" fontId="91" fillId="0" borderId="0" xfId="0" applyFont="1" applyAlignment="1">
      <alignment vertical="center"/>
    </xf>
    <xf numFmtId="0" fontId="91" fillId="0" borderId="0" xfId="0" applyFont="1"/>
    <xf numFmtId="0" fontId="91" fillId="0" borderId="0" xfId="0" applyFont="1" applyAlignment="1">
      <alignment horizontal="left" vertical="center"/>
    </xf>
    <xf numFmtId="0" fontId="2" fillId="3" borderId="0" xfId="0" applyFont="1" applyFill="1" applyAlignment="1" applyProtection="1">
      <alignment vertical="center"/>
      <protection hidden="1"/>
    </xf>
    <xf numFmtId="0" fontId="59" fillId="3" borderId="0" xfId="0" applyFont="1" applyFill="1" applyAlignment="1" applyProtection="1">
      <alignment vertical="center"/>
      <protection hidden="1"/>
    </xf>
    <xf numFmtId="0" fontId="15" fillId="3" borderId="0" xfId="0" applyFont="1" applyFill="1" applyAlignment="1" applyProtection="1">
      <alignment horizontal="left" vertical="center"/>
      <protection hidden="1"/>
    </xf>
    <xf numFmtId="0" fontId="51" fillId="3" borderId="0" xfId="0" applyFont="1" applyFill="1" applyAlignment="1" applyProtection="1">
      <alignment vertical="center"/>
      <protection hidden="1"/>
    </xf>
    <xf numFmtId="164" fontId="3" fillId="3" borderId="0" xfId="0" applyNumberFormat="1" applyFont="1" applyFill="1" applyAlignment="1" applyProtection="1">
      <alignment vertical="center"/>
      <protection hidden="1"/>
    </xf>
    <xf numFmtId="0" fontId="3" fillId="3" borderId="0" xfId="0" applyFont="1" applyFill="1" applyAlignment="1" applyProtection="1">
      <alignment vertical="center"/>
      <protection hidden="1"/>
    </xf>
    <xf numFmtId="0" fontId="58" fillId="3" borderId="0" xfId="1" applyFont="1" applyFill="1" applyBorder="1" applyAlignment="1" applyProtection="1">
      <alignment vertical="center"/>
      <protection hidden="1"/>
    </xf>
    <xf numFmtId="0" fontId="57" fillId="3" borderId="0" xfId="1" applyFont="1" applyFill="1" applyBorder="1" applyAlignment="1" applyProtection="1">
      <alignment vertical="center"/>
      <protection hidden="1"/>
    </xf>
    <xf numFmtId="0" fontId="15" fillId="3" borderId="0" xfId="0" applyFont="1" applyFill="1" applyAlignment="1" applyProtection="1">
      <alignment vertical="center"/>
      <protection hidden="1"/>
    </xf>
    <xf numFmtId="0" fontId="0" fillId="0" borderId="0" xfId="0" applyProtection="1">
      <protection hidden="1"/>
    </xf>
    <xf numFmtId="0" fontId="5" fillId="2" borderId="0" xfId="0" applyFont="1" applyFill="1" applyAlignment="1" applyProtection="1">
      <alignment vertical="center"/>
      <protection hidden="1"/>
    </xf>
    <xf numFmtId="0" fontId="30" fillId="2" borderId="0" xfId="0" applyFont="1" applyFill="1" applyAlignment="1" applyProtection="1">
      <alignment horizontal="right" vertical="center"/>
      <protection hidden="1"/>
    </xf>
    <xf numFmtId="165" fontId="22" fillId="3" borderId="0" xfId="0" applyNumberFormat="1" applyFont="1" applyFill="1" applyAlignment="1" applyProtection="1">
      <alignment horizontal="left" vertical="center"/>
      <protection hidden="1"/>
    </xf>
    <xf numFmtId="49" fontId="22" fillId="3" borderId="0" xfId="0" applyNumberFormat="1" applyFont="1" applyFill="1" applyAlignment="1" applyProtection="1">
      <alignment vertical="center"/>
      <protection hidden="1"/>
    </xf>
    <xf numFmtId="0" fontId="33" fillId="2" borderId="0" xfId="0" applyFont="1" applyFill="1" applyAlignment="1" applyProtection="1">
      <alignment vertical="center"/>
      <protection hidden="1"/>
    </xf>
    <xf numFmtId="49" fontId="33" fillId="2" borderId="0" xfId="0" applyNumberFormat="1" applyFont="1" applyFill="1" applyAlignment="1" applyProtection="1">
      <alignment horizontal="center" vertical="center"/>
      <protection hidden="1"/>
    </xf>
    <xf numFmtId="0" fontId="23" fillId="2" borderId="0" xfId="0" applyFont="1" applyFill="1" applyAlignment="1" applyProtection="1">
      <alignment horizontal="center" vertical="center"/>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vertical="center" wrapText="1"/>
      <protection hidden="1"/>
    </xf>
    <xf numFmtId="0" fontId="22" fillId="3" borderId="0" xfId="0" quotePrefix="1" applyFont="1" applyFill="1" applyAlignment="1" applyProtection="1">
      <alignment horizontal="center" vertical="center"/>
      <protection hidden="1"/>
    </xf>
    <xf numFmtId="49" fontId="24" fillId="2" borderId="0" xfId="1" applyNumberFormat="1" applyFont="1" applyFill="1" applyBorder="1" applyAlignment="1" applyProtection="1">
      <protection hidden="1"/>
    </xf>
    <xf numFmtId="0" fontId="71" fillId="2" borderId="0" xfId="0" applyFont="1" applyFill="1" applyAlignment="1" applyProtection="1">
      <alignment horizontal="left" vertical="center"/>
      <protection hidden="1"/>
    </xf>
    <xf numFmtId="0" fontId="40" fillId="2" borderId="4" xfId="0" applyFont="1" applyFill="1" applyBorder="1" applyAlignment="1" applyProtection="1">
      <alignment horizontal="left" vertical="center"/>
      <protection hidden="1"/>
    </xf>
    <xf numFmtId="0" fontId="40" fillId="2" borderId="0" xfId="0" applyFont="1" applyFill="1" applyAlignment="1" applyProtection="1">
      <alignment horizontal="left" vertical="center"/>
      <protection hidden="1"/>
    </xf>
    <xf numFmtId="0" fontId="41" fillId="2" borderId="0" xfId="0" applyFont="1" applyFill="1" applyAlignment="1" applyProtection="1">
      <alignment horizontal="left" vertical="center"/>
      <protection hidden="1"/>
    </xf>
    <xf numFmtId="0" fontId="41" fillId="2" borderId="4" xfId="0" applyFont="1" applyFill="1" applyBorder="1" applyAlignment="1" applyProtection="1">
      <alignment horizontal="left" vertical="center"/>
      <protection hidden="1"/>
    </xf>
    <xf numFmtId="0" fontId="67" fillId="2" borderId="4" xfId="0" applyFont="1" applyFill="1" applyBorder="1" applyAlignment="1" applyProtection="1">
      <alignment horizontal="left" vertical="center"/>
      <protection hidden="1"/>
    </xf>
    <xf numFmtId="0" fontId="67" fillId="2" borderId="0" xfId="0" applyFont="1" applyFill="1" applyAlignment="1" applyProtection="1">
      <alignment horizontal="left" vertical="center"/>
      <protection hidden="1"/>
    </xf>
    <xf numFmtId="0" fontId="40" fillId="2" borderId="0" xfId="0" applyFont="1" applyFill="1" applyAlignment="1" applyProtection="1">
      <alignment vertical="center"/>
      <protection hidden="1"/>
    </xf>
    <xf numFmtId="0" fontId="41" fillId="2" borderId="0" xfId="0" applyFont="1" applyFill="1" applyAlignment="1" applyProtection="1">
      <alignment vertical="center"/>
      <protection hidden="1"/>
    </xf>
    <xf numFmtId="0" fontId="67" fillId="2" borderId="0" xfId="0" applyFont="1" applyFill="1" applyAlignment="1" applyProtection="1">
      <alignment vertical="center"/>
      <protection hidden="1"/>
    </xf>
    <xf numFmtId="0" fontId="53" fillId="7" borderId="33" xfId="0" applyFont="1" applyFill="1" applyBorder="1" applyAlignment="1">
      <alignment horizontal="center" vertical="center"/>
    </xf>
    <xf numFmtId="0" fontId="53" fillId="7" borderId="34" xfId="0" applyFont="1" applyFill="1" applyBorder="1" applyAlignment="1">
      <alignment horizontal="center" vertical="center"/>
    </xf>
    <xf numFmtId="0" fontId="23" fillId="0" borderId="27" xfId="0" applyFont="1" applyBorder="1" applyAlignment="1">
      <alignment horizontal="left" vertical="center"/>
    </xf>
    <xf numFmtId="0" fontId="23" fillId="0" borderId="28" xfId="0" applyFont="1" applyBorder="1" applyAlignment="1">
      <alignment horizontal="left" vertical="center"/>
    </xf>
    <xf numFmtId="0" fontId="86" fillId="0" borderId="47" xfId="1" applyFont="1" applyFill="1" applyBorder="1" applyAlignment="1">
      <alignment horizontal="center" vertical="center"/>
    </xf>
    <xf numFmtId="0" fontId="86" fillId="0" borderId="45" xfId="1" applyFont="1" applyFill="1" applyBorder="1" applyAlignment="1">
      <alignment horizontal="center" vertical="center"/>
    </xf>
    <xf numFmtId="0" fontId="53" fillId="7" borderId="0" xfId="0" applyFont="1" applyFill="1" applyBorder="1" applyAlignment="1">
      <alignment horizontal="center" vertical="center"/>
    </xf>
    <xf numFmtId="0" fontId="84" fillId="0" borderId="15" xfId="0" applyFont="1" applyBorder="1" applyAlignment="1">
      <alignment horizontal="center" vertical="center"/>
    </xf>
    <xf numFmtId="0" fontId="84" fillId="0" borderId="16" xfId="0" applyFont="1" applyBorder="1" applyAlignment="1">
      <alignment horizontal="center" vertical="center"/>
    </xf>
    <xf numFmtId="0" fontId="84" fillId="0" borderId="17" xfId="0" applyFont="1" applyBorder="1" applyAlignment="1">
      <alignment horizontal="center" vertical="center"/>
    </xf>
    <xf numFmtId="0" fontId="76" fillId="7" borderId="33" xfId="0" applyFont="1" applyFill="1" applyBorder="1" applyAlignment="1">
      <alignment horizontal="center" vertical="center"/>
    </xf>
    <xf numFmtId="0" fontId="76" fillId="7" borderId="29" xfId="0" applyFont="1" applyFill="1" applyBorder="1" applyAlignment="1">
      <alignment horizontal="center" vertical="center"/>
    </xf>
    <xf numFmtId="0" fontId="76" fillId="7" borderId="34" xfId="0" applyFont="1" applyFill="1" applyBorder="1" applyAlignment="1">
      <alignment horizontal="center" vertical="center"/>
    </xf>
    <xf numFmtId="0" fontId="76" fillId="7" borderId="36" xfId="0" applyFont="1" applyFill="1" applyBorder="1" applyAlignment="1">
      <alignment horizontal="center" vertical="center"/>
    </xf>
    <xf numFmtId="0" fontId="76" fillId="7" borderId="18" xfId="0" applyFont="1" applyFill="1" applyBorder="1" applyAlignment="1">
      <alignment horizontal="center" vertical="center"/>
    </xf>
    <xf numFmtId="0" fontId="77" fillId="0" borderId="42" xfId="0" applyFont="1" applyBorder="1" applyAlignment="1">
      <alignment horizontal="center" vertical="center"/>
    </xf>
    <xf numFmtId="0" fontId="77" fillId="0" borderId="43" xfId="0" applyFont="1" applyBorder="1" applyAlignment="1">
      <alignment horizontal="center" vertical="center"/>
    </xf>
    <xf numFmtId="0" fontId="77" fillId="0" borderId="12" xfId="0" applyFont="1" applyBorder="1" applyAlignment="1">
      <alignment horizontal="center" vertical="center"/>
    </xf>
    <xf numFmtId="0" fontId="77" fillId="0" borderId="48" xfId="0" applyFont="1" applyBorder="1" applyAlignment="1">
      <alignment horizontal="center" vertical="center"/>
    </xf>
    <xf numFmtId="0" fontId="77" fillId="0" borderId="0" xfId="0" applyFont="1" applyBorder="1" applyAlignment="1">
      <alignment horizontal="center" vertical="center"/>
    </xf>
    <xf numFmtId="0" fontId="77" fillId="0" borderId="49" xfId="0" applyFont="1" applyBorder="1" applyAlignment="1">
      <alignment horizontal="center" vertical="center"/>
    </xf>
    <xf numFmtId="0" fontId="77" fillId="0" borderId="44" xfId="0" applyFont="1" applyBorder="1" applyAlignment="1">
      <alignment horizontal="center" vertical="center"/>
    </xf>
    <xf numFmtId="0" fontId="77" fillId="0" borderId="45" xfId="0" applyFont="1" applyBorder="1" applyAlignment="1">
      <alignment horizontal="center" vertical="center"/>
    </xf>
    <xf numFmtId="0" fontId="77" fillId="0" borderId="46" xfId="0" applyFont="1" applyBorder="1" applyAlignment="1">
      <alignment horizontal="center" vertical="center"/>
    </xf>
    <xf numFmtId="0" fontId="84" fillId="0" borderId="0" xfId="0" applyFont="1" applyAlignment="1">
      <alignment horizontal="right" vertical="center"/>
    </xf>
    <xf numFmtId="0" fontId="23" fillId="0" borderId="29" xfId="0" applyFont="1" applyBorder="1" applyAlignment="1">
      <alignment horizontal="left" vertical="center"/>
    </xf>
    <xf numFmtId="0" fontId="23" fillId="0" borderId="22" xfId="0" applyFont="1" applyBorder="1" applyAlignment="1">
      <alignment horizontal="left" vertical="center"/>
    </xf>
    <xf numFmtId="0" fontId="23" fillId="0" borderId="23" xfId="0" applyFont="1" applyBorder="1" applyAlignment="1">
      <alignment horizontal="left" vertical="center"/>
    </xf>
    <xf numFmtId="0" fontId="23" fillId="0" borderId="24" xfId="0" applyFont="1" applyBorder="1" applyAlignment="1">
      <alignment horizontal="left" vertical="center"/>
    </xf>
    <xf numFmtId="0" fontId="53" fillId="7" borderId="29" xfId="0" applyFont="1" applyFill="1" applyBorder="1" applyAlignment="1">
      <alignment horizontal="center" vertical="center"/>
    </xf>
    <xf numFmtId="0" fontId="53" fillId="7" borderId="41" xfId="0" applyFont="1" applyFill="1" applyBorder="1" applyAlignment="1">
      <alignment horizontal="center" vertical="center"/>
    </xf>
    <xf numFmtId="0" fontId="53" fillId="7" borderId="23" xfId="0" applyFont="1" applyFill="1" applyBorder="1" applyAlignment="1">
      <alignment horizontal="center" vertical="center"/>
    </xf>
    <xf numFmtId="0" fontId="23" fillId="0" borderId="30" xfId="0" applyFont="1" applyBorder="1" applyAlignment="1">
      <alignment horizontal="left" vertical="center"/>
    </xf>
    <xf numFmtId="0" fontId="23" fillId="0" borderId="31" xfId="0" applyFont="1" applyBorder="1" applyAlignment="1">
      <alignment horizontal="left" vertical="center"/>
    </xf>
    <xf numFmtId="0" fontId="23" fillId="0" borderId="32" xfId="0" applyFont="1" applyBorder="1" applyAlignment="1">
      <alignment horizontal="left" vertical="center"/>
    </xf>
    <xf numFmtId="0" fontId="23" fillId="0" borderId="22" xfId="0" applyFont="1" applyBorder="1" applyAlignment="1">
      <alignment horizontal="center" vertical="center"/>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53" fillId="7" borderId="36" xfId="0" applyFont="1" applyFill="1" applyBorder="1" applyAlignment="1">
      <alignment horizontal="center" vertical="center"/>
    </xf>
    <xf numFmtId="0" fontId="53" fillId="7" borderId="18" xfId="0" applyFont="1" applyFill="1" applyBorder="1" applyAlignment="1">
      <alignment horizontal="center" vertical="center"/>
    </xf>
    <xf numFmtId="0" fontId="92" fillId="0" borderId="0" xfId="0" applyFont="1" applyAlignment="1">
      <alignment horizontal="center" vertical="center"/>
    </xf>
    <xf numFmtId="0" fontId="77" fillId="2" borderId="22" xfId="0" applyFont="1" applyFill="1" applyBorder="1" applyAlignment="1">
      <alignment horizontal="center" vertical="center"/>
    </xf>
    <xf numFmtId="0" fontId="77" fillId="2" borderId="24" xfId="0" applyFont="1" applyFill="1" applyBorder="1" applyAlignment="1">
      <alignment horizontal="center" vertical="center"/>
    </xf>
    <xf numFmtId="0" fontId="77" fillId="0" borderId="22" xfId="0" applyFont="1" applyBorder="1" applyAlignment="1">
      <alignment horizontal="center" vertical="center"/>
    </xf>
    <xf numFmtId="0" fontId="77" fillId="0" borderId="24" xfId="0" applyFont="1" applyBorder="1" applyAlignment="1">
      <alignment horizontal="center" vertical="center"/>
    </xf>
    <xf numFmtId="0" fontId="77" fillId="0" borderId="0" xfId="0" applyFont="1" applyAlignment="1">
      <alignment horizontal="left" vertical="center"/>
    </xf>
    <xf numFmtId="0" fontId="53" fillId="7" borderId="26" xfId="0" applyFont="1" applyFill="1" applyBorder="1" applyAlignment="1">
      <alignment horizontal="center" vertical="center"/>
    </xf>
    <xf numFmtId="0" fontId="53" fillId="7" borderId="38" xfId="0" applyFont="1" applyFill="1" applyBorder="1" applyAlignment="1">
      <alignment horizontal="center" vertical="center"/>
    </xf>
    <xf numFmtId="0" fontId="64" fillId="0" borderId="18" xfId="0" applyFont="1" applyBorder="1" applyAlignment="1">
      <alignment horizontal="left" vertical="center"/>
    </xf>
    <xf numFmtId="0" fontId="23" fillId="0" borderId="33" xfId="0" applyFont="1" applyBorder="1" applyAlignment="1">
      <alignment horizontal="left" vertical="center"/>
    </xf>
    <xf numFmtId="0" fontId="23" fillId="0" borderId="34" xfId="0" applyFont="1" applyBorder="1" applyAlignment="1">
      <alignment horizontal="left" vertical="center"/>
    </xf>
    <xf numFmtId="0" fontId="23" fillId="0" borderId="37" xfId="0" applyFont="1" applyBorder="1" applyAlignment="1">
      <alignment horizontal="left" vertical="center"/>
    </xf>
    <xf numFmtId="0" fontId="87" fillId="3" borderId="0" xfId="0" applyFont="1" applyFill="1" applyAlignment="1" applyProtection="1">
      <alignment horizontal="center" vertical="center" wrapText="1"/>
      <protection hidden="1"/>
    </xf>
    <xf numFmtId="0" fontId="23" fillId="0" borderId="39" xfId="0" applyFont="1" applyBorder="1" applyAlignment="1">
      <alignment horizontal="left" vertical="center"/>
    </xf>
    <xf numFmtId="0" fontId="23" fillId="0" borderId="26" xfId="0" applyFont="1" applyBorder="1" applyAlignment="1">
      <alignment horizontal="left" vertical="center"/>
    </xf>
    <xf numFmtId="0" fontId="23" fillId="0" borderId="40" xfId="0" applyFont="1" applyBorder="1" applyAlignment="1">
      <alignment horizontal="left" vertical="center"/>
    </xf>
    <xf numFmtId="0" fontId="53" fillId="7" borderId="35" xfId="0" applyFont="1" applyFill="1" applyBorder="1" applyAlignment="1">
      <alignment horizontal="center" vertical="center"/>
    </xf>
    <xf numFmtId="0" fontId="82" fillId="0" borderId="0" xfId="0" applyFont="1" applyAlignment="1">
      <alignment horizontal="center" wrapText="1"/>
    </xf>
    <xf numFmtId="0" fontId="73" fillId="0" borderId="0" xfId="0" applyFont="1" applyAlignment="1">
      <alignment horizontal="center" wrapText="1"/>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49" fontId="22" fillId="3" borderId="0" xfId="0" applyNumberFormat="1" applyFont="1" applyFill="1" applyAlignment="1" applyProtection="1">
      <alignment horizontal="left" vertical="center"/>
      <protection hidden="1"/>
    </xf>
    <xf numFmtId="0" fontId="21" fillId="2" borderId="0" xfId="0" applyFont="1" applyFill="1" applyAlignment="1" applyProtection="1">
      <alignment horizontal="right" vertical="center" wrapText="1"/>
      <protection hidden="1"/>
    </xf>
    <xf numFmtId="166" fontId="22" fillId="3" borderId="0" xfId="0" applyNumberFormat="1" applyFont="1" applyFill="1" applyAlignment="1" applyProtection="1">
      <alignment horizontal="left" vertical="center"/>
      <protection hidden="1"/>
    </xf>
    <xf numFmtId="49" fontId="1" fillId="3" borderId="0" xfId="1" applyNumberFormat="1" applyFill="1" applyBorder="1" applyAlignment="1" applyProtection="1">
      <alignment horizontal="left" vertical="center"/>
      <protection hidden="1"/>
    </xf>
    <xf numFmtId="0" fontId="87" fillId="2" borderId="0" xfId="0" applyFont="1" applyFill="1" applyAlignment="1" applyProtection="1">
      <alignment horizontal="center" vertical="center"/>
      <protection hidden="1"/>
    </xf>
    <xf numFmtId="0" fontId="60" fillId="2" borderId="0" xfId="0" applyFont="1" applyFill="1" applyAlignment="1" applyProtection="1">
      <alignment horizontal="center" vertical="center"/>
      <protection hidden="1"/>
    </xf>
    <xf numFmtId="0" fontId="22" fillId="2" borderId="0" xfId="0" applyFont="1" applyFill="1" applyAlignment="1" applyProtection="1">
      <alignment horizontal="center" vertical="center"/>
      <protection hidden="1"/>
    </xf>
    <xf numFmtId="0" fontId="61" fillId="2" borderId="0" xfId="0" applyFont="1" applyFill="1" applyAlignment="1" applyProtection="1">
      <alignment horizontal="right" vertical="center"/>
      <protection hidden="1"/>
    </xf>
    <xf numFmtId="166" fontId="22" fillId="3" borderId="0" xfId="0" applyNumberFormat="1" applyFont="1" applyFill="1" applyBorder="1" applyAlignment="1" applyProtection="1">
      <alignment vertical="center"/>
      <protection hidden="1"/>
    </xf>
    <xf numFmtId="0" fontId="40" fillId="2" borderId="0" xfId="0" applyFont="1" applyFill="1" applyBorder="1" applyAlignment="1" applyProtection="1">
      <alignment horizontal="center" vertical="center"/>
      <protection hidden="1"/>
    </xf>
    <xf numFmtId="166" fontId="22" fillId="3" borderId="0" xfId="0" applyNumberFormat="1" applyFont="1" applyFill="1" applyBorder="1" applyAlignment="1" applyProtection="1">
      <alignment horizontal="center" vertical="center"/>
      <protection hidden="1"/>
    </xf>
    <xf numFmtId="49" fontId="22" fillId="3" borderId="0" xfId="0" applyNumberFormat="1" applyFont="1" applyFill="1" applyBorder="1" applyAlignment="1" applyProtection="1">
      <alignment horizontal="center" vertical="center"/>
      <protection hidden="1"/>
    </xf>
    <xf numFmtId="0" fontId="23" fillId="3" borderId="0" xfId="0" applyFont="1" applyFill="1" applyAlignment="1" applyProtection="1">
      <alignment horizontal="center" vertical="center"/>
      <protection hidden="1"/>
    </xf>
    <xf numFmtId="0" fontId="0" fillId="3" borderId="0" xfId="0" applyFill="1" applyAlignment="1" applyProtection="1">
      <alignment horizontal="center" vertical="center"/>
      <protection hidden="1"/>
    </xf>
    <xf numFmtId="0" fontId="21" fillId="2" borderId="0" xfId="0" applyFont="1" applyFill="1" applyAlignment="1" applyProtection="1">
      <alignment horizontal="right" vertical="center"/>
      <protection hidden="1"/>
    </xf>
    <xf numFmtId="0" fontId="21" fillId="2" borderId="0" xfId="0" applyFont="1" applyFill="1" applyAlignment="1" applyProtection="1">
      <alignment horizontal="center" vertical="center"/>
      <protection hidden="1"/>
    </xf>
    <xf numFmtId="0" fontId="52" fillId="2" borderId="0" xfId="0" applyFont="1" applyFill="1" applyAlignment="1" applyProtection="1">
      <alignment horizontal="left" vertical="center"/>
      <protection hidden="1"/>
    </xf>
    <xf numFmtId="49" fontId="22" fillId="3" borderId="0" xfId="0" applyNumberFormat="1" applyFont="1" applyFill="1" applyAlignment="1" applyProtection="1">
      <alignment horizontal="center" vertical="center"/>
      <protection hidden="1"/>
    </xf>
    <xf numFmtId="166" fontId="22" fillId="3" borderId="0" xfId="0" applyNumberFormat="1" applyFont="1" applyFill="1" applyAlignment="1" applyProtection="1">
      <alignment horizontal="center" vertical="center"/>
      <protection hidden="1"/>
    </xf>
    <xf numFmtId="0" fontId="20" fillId="2" borderId="0" xfId="1" applyFont="1" applyFill="1" applyBorder="1" applyAlignment="1" applyProtection="1">
      <alignment horizontal="left" vertical="center"/>
      <protection hidden="1"/>
    </xf>
    <xf numFmtId="49" fontId="26" fillId="3" borderId="0" xfId="0" applyNumberFormat="1" applyFont="1" applyFill="1" applyAlignment="1" applyProtection="1">
      <alignment horizontal="left" vertical="center"/>
      <protection hidden="1"/>
    </xf>
    <xf numFmtId="1" fontId="22" fillId="3" borderId="0" xfId="0" applyNumberFormat="1" applyFont="1" applyFill="1" applyAlignment="1" applyProtection="1">
      <alignment horizontal="center" vertical="center"/>
      <protection hidden="1"/>
    </xf>
    <xf numFmtId="165" fontId="22" fillId="3" borderId="0" xfId="0" applyNumberFormat="1" applyFont="1" applyFill="1" applyAlignment="1" applyProtection="1">
      <alignment horizontal="center" vertical="center"/>
      <protection hidden="1"/>
    </xf>
    <xf numFmtId="0" fontId="33" fillId="2" borderId="0" xfId="0" applyFont="1" applyFill="1" applyAlignment="1" applyProtection="1">
      <alignment horizontal="left" vertical="center"/>
      <protection hidden="1"/>
    </xf>
    <xf numFmtId="0" fontId="9" fillId="2" borderId="0" xfId="0" applyFont="1" applyFill="1" applyAlignment="1" applyProtection="1">
      <alignment horizontal="center" vertical="center"/>
      <protection hidden="1"/>
    </xf>
    <xf numFmtId="0" fontId="12" fillId="2" borderId="0" xfId="0" applyFont="1" applyFill="1" applyAlignment="1" applyProtection="1">
      <alignment horizontal="left" vertical="center"/>
      <protection hidden="1"/>
    </xf>
    <xf numFmtId="0" fontId="15" fillId="2" borderId="0" xfId="0" applyFont="1" applyFill="1" applyAlignment="1" applyProtection="1">
      <alignment horizontal="center" vertical="center"/>
      <protection hidden="1"/>
    </xf>
    <xf numFmtId="0" fontId="12" fillId="2" borderId="0" xfId="0" applyFont="1" applyFill="1" applyAlignment="1" applyProtection="1">
      <alignment horizontal="center" vertical="center"/>
      <protection hidden="1"/>
    </xf>
    <xf numFmtId="165" fontId="24" fillId="2" borderId="0" xfId="0" applyNumberFormat="1" applyFont="1" applyFill="1" applyAlignment="1" applyProtection="1">
      <alignment horizontal="left" vertical="center"/>
      <protection hidden="1"/>
    </xf>
    <xf numFmtId="0" fontId="22" fillId="3" borderId="0" xfId="0" applyFont="1" applyFill="1" applyAlignment="1" applyProtection="1">
      <alignment horizontal="center" vertical="center"/>
      <protection hidden="1"/>
    </xf>
    <xf numFmtId="0" fontId="21" fillId="3" borderId="0" xfId="0" applyFont="1" applyFill="1" applyAlignment="1" applyProtection="1">
      <alignment horizontal="center" vertical="center"/>
      <protection hidden="1"/>
    </xf>
    <xf numFmtId="165" fontId="25" fillId="2" borderId="0" xfId="0" applyNumberFormat="1" applyFont="1" applyFill="1" applyAlignment="1" applyProtection="1">
      <alignment horizontal="left" vertical="center"/>
      <protection hidden="1"/>
    </xf>
    <xf numFmtId="0" fontId="31" fillId="2" borderId="0" xfId="0" applyFont="1" applyFill="1" applyAlignment="1" applyProtection="1">
      <alignment horizontal="left" vertical="center"/>
      <protection hidden="1"/>
    </xf>
    <xf numFmtId="167" fontId="22" fillId="3" borderId="0" xfId="0" applyNumberFormat="1" applyFont="1" applyFill="1" applyAlignment="1" applyProtection="1">
      <alignment horizontal="left" vertical="center"/>
      <protection hidden="1"/>
    </xf>
    <xf numFmtId="0" fontId="35" fillId="2" borderId="0" xfId="0" applyFont="1" applyFill="1" applyAlignment="1" applyProtection="1">
      <alignment horizontal="right" vertical="center"/>
      <protection hidden="1"/>
    </xf>
    <xf numFmtId="0" fontId="0" fillId="3" borderId="0" xfId="0" applyFill="1" applyAlignment="1" applyProtection="1">
      <alignment horizontal="center"/>
      <protection hidden="1"/>
    </xf>
    <xf numFmtId="0" fontId="35" fillId="3" borderId="0" xfId="0" applyFont="1" applyFill="1" applyAlignment="1" applyProtection="1">
      <alignment horizontal="center" vertical="center"/>
      <protection hidden="1"/>
    </xf>
    <xf numFmtId="49" fontId="1" fillId="3" borderId="0" xfId="1" applyNumberFormat="1" applyFill="1" applyBorder="1" applyAlignment="1" applyProtection="1">
      <alignment horizontal="center" vertical="center"/>
      <protection hidden="1"/>
    </xf>
    <xf numFmtId="0" fontId="52" fillId="2" borderId="0" xfId="0" applyFont="1" applyFill="1" applyAlignment="1" applyProtection="1">
      <alignment horizontal="left"/>
      <protection hidden="1"/>
    </xf>
    <xf numFmtId="0" fontId="51" fillId="2" borderId="0" xfId="0" applyFont="1" applyFill="1" applyAlignment="1" applyProtection="1">
      <alignment horizontal="right" vertical="center"/>
      <protection hidden="1"/>
    </xf>
    <xf numFmtId="0" fontId="21" fillId="2" borderId="0" xfId="0" applyFont="1" applyFill="1" applyAlignment="1" applyProtection="1">
      <alignment horizontal="center" vertical="center" wrapText="1"/>
      <protection hidden="1"/>
    </xf>
    <xf numFmtId="0" fontId="41" fillId="2" borderId="0" xfId="0" applyFont="1" applyFill="1" applyBorder="1" applyAlignment="1" applyProtection="1">
      <alignment horizontal="right" vertical="center"/>
      <protection hidden="1"/>
    </xf>
    <xf numFmtId="0" fontId="33" fillId="2" borderId="6" xfId="0" applyFont="1" applyFill="1" applyBorder="1" applyAlignment="1" applyProtection="1">
      <alignment horizontal="left" vertical="center"/>
      <protection hidden="1"/>
    </xf>
    <xf numFmtId="0" fontId="33" fillId="2" borderId="7" xfId="0" applyFont="1" applyFill="1" applyBorder="1" applyAlignment="1" applyProtection="1">
      <alignment horizontal="left" vertical="center"/>
      <protection hidden="1"/>
    </xf>
    <xf numFmtId="0" fontId="26" fillId="2" borderId="4" xfId="0" applyFont="1" applyFill="1" applyBorder="1" applyAlignment="1" applyProtection="1">
      <alignment horizontal="right" vertical="center"/>
      <protection hidden="1"/>
    </xf>
    <xf numFmtId="0" fontId="26" fillId="2" borderId="0" xfId="0" applyFont="1" applyFill="1" applyBorder="1" applyAlignment="1" applyProtection="1">
      <alignment horizontal="right" vertical="center"/>
      <protection hidden="1"/>
    </xf>
    <xf numFmtId="0" fontId="26" fillId="2" borderId="0" xfId="0" applyFont="1" applyFill="1" applyAlignment="1" applyProtection="1">
      <alignment horizontal="right" vertical="center"/>
      <protection hidden="1"/>
    </xf>
    <xf numFmtId="0" fontId="25" fillId="2" borderId="0" xfId="0" applyFont="1" applyFill="1" applyBorder="1" applyAlignment="1" applyProtection="1">
      <alignment horizontal="left" vertical="center"/>
      <protection hidden="1"/>
    </xf>
    <xf numFmtId="0" fontId="41" fillId="2" borderId="4" xfId="0" applyFont="1" applyFill="1" applyBorder="1" applyAlignment="1" applyProtection="1">
      <alignment vertical="center"/>
      <protection hidden="1"/>
    </xf>
    <xf numFmtId="0" fontId="41" fillId="2" borderId="0" xfId="0" applyFont="1" applyFill="1" applyBorder="1" applyAlignment="1" applyProtection="1">
      <alignment vertical="center"/>
      <protection hidden="1"/>
    </xf>
    <xf numFmtId="0" fontId="40" fillId="2" borderId="4" xfId="0" applyFont="1" applyFill="1" applyBorder="1" applyAlignment="1" applyProtection="1">
      <alignment vertical="center"/>
      <protection hidden="1"/>
    </xf>
    <xf numFmtId="0" fontId="40" fillId="2" borderId="0" xfId="0" applyFont="1" applyFill="1" applyBorder="1" applyAlignment="1" applyProtection="1">
      <alignment vertical="center"/>
      <protection hidden="1"/>
    </xf>
    <xf numFmtId="49" fontId="22" fillId="2" borderId="0" xfId="0" applyNumberFormat="1" applyFont="1" applyFill="1" applyAlignment="1" applyProtection="1">
      <alignment horizontal="center" vertical="center"/>
      <protection hidden="1"/>
    </xf>
    <xf numFmtId="0" fontId="40" fillId="2" borderId="7" xfId="0" applyFont="1" applyFill="1" applyBorder="1" applyAlignment="1" applyProtection="1">
      <alignment horizontal="right" vertical="center"/>
      <protection hidden="1"/>
    </xf>
    <xf numFmtId="49" fontId="1" fillId="2" borderId="7" xfId="1" applyNumberFormat="1" applyFill="1" applyBorder="1" applyAlignment="1" applyProtection="1">
      <alignment horizontal="center" vertical="center"/>
      <protection hidden="1"/>
    </xf>
    <xf numFmtId="0" fontId="20" fillId="2" borderId="0" xfId="0" applyFont="1" applyFill="1" applyAlignment="1" applyProtection="1">
      <alignment horizontal="left" vertical="center"/>
      <protection hidden="1"/>
    </xf>
    <xf numFmtId="0" fontId="38" fillId="2" borderId="0" xfId="0" applyFont="1" applyFill="1" applyAlignment="1" applyProtection="1">
      <alignment horizontal="left" vertical="center"/>
      <protection hidden="1"/>
    </xf>
    <xf numFmtId="0" fontId="40" fillId="2" borderId="0" xfId="0" applyFont="1" applyFill="1" applyAlignment="1" applyProtection="1">
      <alignment horizontal="right" vertical="center"/>
      <protection hidden="1"/>
    </xf>
    <xf numFmtId="49" fontId="1" fillId="2" borderId="0" xfId="1" applyNumberFormat="1" applyFill="1" applyBorder="1" applyAlignment="1" applyProtection="1">
      <alignment horizontal="center" vertical="center"/>
      <protection hidden="1"/>
    </xf>
    <xf numFmtId="0" fontId="41" fillId="2" borderId="0" xfId="0" applyFont="1" applyFill="1" applyAlignment="1" applyProtection="1">
      <alignment horizontal="right" vertical="center"/>
      <protection hidden="1"/>
    </xf>
    <xf numFmtId="0" fontId="40" fillId="2" borderId="4" xfId="0" applyFont="1" applyFill="1" applyBorder="1" applyAlignment="1" applyProtection="1">
      <alignment horizontal="left" vertical="center"/>
      <protection hidden="1"/>
    </xf>
    <xf numFmtId="0" fontId="40" fillId="2" borderId="0" xfId="0" applyFont="1" applyFill="1" applyAlignment="1" applyProtection="1">
      <alignment horizontal="left" vertical="center"/>
      <protection hidden="1"/>
    </xf>
    <xf numFmtId="0" fontId="25" fillId="2" borderId="0" xfId="0" applyFont="1" applyFill="1" applyAlignment="1" applyProtection="1">
      <alignment horizontal="left" vertical="center"/>
      <protection hidden="1"/>
    </xf>
    <xf numFmtId="0" fontId="40" fillId="2" borderId="0" xfId="0" applyFont="1" applyFill="1" applyAlignment="1" applyProtection="1">
      <alignment horizontal="center" vertical="center"/>
      <protection hidden="1"/>
    </xf>
    <xf numFmtId="166" fontId="22" fillId="3" borderId="0" xfId="0" applyNumberFormat="1" applyFont="1" applyFill="1" applyAlignment="1" applyProtection="1">
      <alignment vertical="center"/>
      <protection hidden="1"/>
    </xf>
    <xf numFmtId="0" fontId="71" fillId="2" borderId="0" xfId="0" applyFont="1" applyFill="1" applyAlignment="1" applyProtection="1">
      <alignment horizontal="left" vertical="center"/>
      <protection hidden="1"/>
    </xf>
    <xf numFmtId="0" fontId="70" fillId="2" borderId="0" xfId="0" applyFont="1" applyFill="1" applyAlignment="1" applyProtection="1">
      <alignment horizontal="center" vertical="center"/>
      <protection hidden="1"/>
    </xf>
    <xf numFmtId="0" fontId="34" fillId="2" borderId="0" xfId="0" applyFont="1" applyFill="1" applyAlignment="1" applyProtection="1">
      <alignment horizontal="left"/>
      <protection hidden="1"/>
    </xf>
    <xf numFmtId="0" fontId="29" fillId="3" borderId="0" xfId="0" applyFont="1" applyFill="1" applyAlignment="1" applyProtection="1">
      <alignment horizontal="center" vertical="center"/>
      <protection hidden="1"/>
    </xf>
    <xf numFmtId="0" fontId="30" fillId="3" borderId="0" xfId="0" applyFont="1" applyFill="1" applyAlignment="1" applyProtection="1">
      <alignment horizontal="center" vertical="center" wrapText="1"/>
      <protection hidden="1"/>
    </xf>
    <xf numFmtId="0" fontId="30" fillId="2" borderId="0" xfId="0" applyFont="1" applyFill="1" applyAlignment="1" applyProtection="1">
      <alignment horizontal="center" vertical="center" wrapText="1"/>
      <protection hidden="1"/>
    </xf>
    <xf numFmtId="0" fontId="13" fillId="2" borderId="0" xfId="0" applyFont="1" applyFill="1" applyAlignment="1" applyProtection="1">
      <alignment horizontal="left" vertical="center"/>
      <protection hidden="1"/>
    </xf>
    <xf numFmtId="0" fontId="30" fillId="3" borderId="0" xfId="0" applyFont="1" applyFill="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20" fillId="2" borderId="0" xfId="1" applyFont="1" applyFill="1" applyAlignment="1" applyProtection="1">
      <alignment horizontal="left" vertical="center"/>
      <protection hidden="1"/>
    </xf>
    <xf numFmtId="1" fontId="22" fillId="3" borderId="0" xfId="0" applyNumberFormat="1" applyFont="1" applyFill="1" applyAlignment="1" applyProtection="1">
      <alignment horizontal="left" vertical="center"/>
      <protection hidden="1"/>
    </xf>
    <xf numFmtId="0" fontId="30" fillId="2" borderId="0" xfId="0" applyFont="1" applyFill="1" applyAlignment="1" applyProtection="1">
      <alignment horizontal="right" vertical="center"/>
      <protection hidden="1"/>
    </xf>
    <xf numFmtId="165" fontId="22" fillId="2" borderId="0" xfId="0" applyNumberFormat="1" applyFont="1" applyFill="1" applyAlignment="1" applyProtection="1">
      <alignment horizontal="center" vertical="center"/>
      <protection hidden="1"/>
    </xf>
  </cellXfs>
  <cellStyles count="2">
    <cellStyle name="Hiperlink" xfId="1" builtinId="8"/>
    <cellStyle name="Normal" xfId="0" builtinId="0"/>
  </cellStyles>
  <dxfs count="2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ont>
        <color theme="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Radio" checked="Checked" firstButton="1" lockText="1"/>
</file>

<file path=xl/ctrlProps/ctrlProp16.xml><?xml version="1.0" encoding="utf-8"?>
<formControlPr xmlns="http://schemas.microsoft.com/office/spreadsheetml/2009/9/main" objectType="GBox"/>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Radio" firstButton="1" lockText="1"/>
</file>

<file path=xl/ctrlProps/ctrlProp19.xml><?xml version="1.0" encoding="utf-8"?>
<formControlPr xmlns="http://schemas.microsoft.com/office/spreadsheetml/2009/9/main" objectType="GBox"/>
</file>

<file path=xl/ctrlProps/ctrlProp2.xml><?xml version="1.0" encoding="utf-8"?>
<formControlPr xmlns="http://schemas.microsoft.com/office/spreadsheetml/2009/9/main" objectType="Radio" firstButton="1" lockText="1"/>
</file>

<file path=xl/ctrlProps/ctrlProp20.xml><?xml version="1.0" encoding="utf-8"?>
<formControlPr xmlns="http://schemas.microsoft.com/office/spreadsheetml/2009/9/main" objectType="Radio" checked="Checked" lockText="1"/>
</file>

<file path=xl/ctrlProps/ctrlProp21.xml><?xml version="1.0" encoding="utf-8"?>
<formControlPr xmlns="http://schemas.microsoft.com/office/spreadsheetml/2009/9/main" objectType="Radio" checked="Checked" firstButton="1" lockText="1"/>
</file>

<file path=xl/ctrlProps/ctrlProp22.xml><?xml version="1.0" encoding="utf-8"?>
<formControlPr xmlns="http://schemas.microsoft.com/office/spreadsheetml/2009/9/main" objectType="GBox"/>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Radio" lockText="1"/>
</file>

<file path=xl/ctrlProps/ctrlProp3.xml><?xml version="1.0" encoding="utf-8"?>
<formControlPr xmlns="http://schemas.microsoft.com/office/spreadsheetml/2009/9/main" objectType="Radio" checked="Checked"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133350</xdr:colOff>
          <xdr:row>30</xdr:row>
          <xdr:rowOff>95248</xdr:rowOff>
        </xdr:from>
        <xdr:to>
          <xdr:col>9</xdr:col>
          <xdr:colOff>76200</xdr:colOff>
          <xdr:row>38</xdr:row>
          <xdr:rowOff>19050</xdr:rowOff>
        </xdr:to>
        <xdr:grpSp>
          <xdr:nvGrpSpPr>
            <xdr:cNvPr id="2" name="Grupo 2">
              <a:extLst>
                <a:ext uri="{FF2B5EF4-FFF2-40B4-BE49-F238E27FC236}">
                  <a16:creationId xmlns:a16="http://schemas.microsoft.com/office/drawing/2014/main" id="{00000000-0008-0000-0000-000002000000}"/>
                </a:ext>
              </a:extLst>
            </xdr:cNvPr>
            <xdr:cNvGrpSpPr/>
          </xdr:nvGrpSpPr>
          <xdr:grpSpPr>
            <a:xfrm>
              <a:off x="504825" y="7981948"/>
              <a:ext cx="5972175" cy="1600202"/>
              <a:chOff x="133350" y="3028949"/>
              <a:chExt cx="2571752" cy="1371600"/>
            </a:xfrm>
          </xdr:grpSpPr>
          <xdr:sp macro="" textlink="">
            <xdr:nvSpPr>
              <xdr:cNvPr id="4097" name="Group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133350" y="3028949"/>
                <a:ext cx="2571752" cy="137160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MODALIDADE TARIFÁRIA DESEJADA*</a:t>
                </a:r>
              </a:p>
            </xdr:txBody>
          </xdr:sp>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314325" y="3200400"/>
                <a:ext cx="20097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A - Gerador</a:t>
                </a:r>
              </a:p>
            </xdr:txBody>
          </xdr:sp>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314325" y="3400425"/>
                <a:ext cx="20097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A - Horária Verde</a:t>
                </a:r>
              </a:p>
            </xdr:txBody>
          </xdr:sp>
          <xdr:sp macro="" textlink="">
            <xdr:nvSpPr>
              <xdr:cNvPr id="4100" name="Option Button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314325" y="3600450"/>
                <a:ext cx="20097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A - Horária Azul</a:t>
                </a:r>
              </a:p>
            </xdr:txBody>
          </xdr:sp>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314325" y="3800475"/>
                <a:ext cx="20097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A - Optante B</a:t>
                </a:r>
              </a:p>
            </xdr:txBody>
          </xdr:sp>
          <xdr:sp macro="" textlink="">
            <xdr:nvSpPr>
              <xdr:cNvPr id="4102" name="Option Button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314325" y="4000500"/>
                <a:ext cx="20097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Grupo B</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61</xdr:row>
          <xdr:rowOff>152400</xdr:rowOff>
        </xdr:from>
        <xdr:to>
          <xdr:col>4</xdr:col>
          <xdr:colOff>152400</xdr:colOff>
          <xdr:row>62</xdr:row>
          <xdr:rowOff>133350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Cópia de contrato social e aditivos (autenticados);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63</xdr:row>
          <xdr:rowOff>0</xdr:rowOff>
        </xdr:from>
        <xdr:to>
          <xdr:col>4</xdr:col>
          <xdr:colOff>152400</xdr:colOff>
          <xdr:row>63</xdr:row>
          <xdr:rowOff>276225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Cópia do cartão do CNPJ;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64</xdr:row>
          <xdr:rowOff>85725</xdr:rowOff>
        </xdr:from>
        <xdr:to>
          <xdr:col>7</xdr:col>
          <xdr:colOff>57150</xdr:colOff>
          <xdr:row>65</xdr:row>
          <xdr:rowOff>209550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Cópia de ata de reunião ou outro documento legal (autenticado) que outorga poderes aos diretores ou representantes legais (para a assinatura do contrato será necessário um ou no máximo dois diretores ou representantes legais;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66</xdr:row>
          <xdr:rowOff>95250</xdr:rowOff>
        </xdr:from>
        <xdr:to>
          <xdr:col>7</xdr:col>
          <xdr:colOff>209550</xdr:colOff>
          <xdr:row>67</xdr:row>
          <xdr:rowOff>66675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Cópia de identidade e do CPF dos diretores ou representantes legais (autenticada);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67</xdr:row>
          <xdr:rowOff>123825</xdr:rowOff>
        </xdr:from>
        <xdr:to>
          <xdr:col>5</xdr:col>
          <xdr:colOff>266700</xdr:colOff>
          <xdr:row>68</xdr:row>
          <xdr:rowOff>85725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Certidão simplificada da Junta Comercial do Estado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68</xdr:row>
          <xdr:rowOff>161925</xdr:rowOff>
        </xdr:from>
        <xdr:to>
          <xdr:col>7</xdr:col>
          <xdr:colOff>390525</xdr:colOff>
          <xdr:row>69</xdr:row>
          <xdr:rowOff>142875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Cópia do contrato de compra e venda, ou de locação/arrendamento, ou ainda escritura (autenticado);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70</xdr:row>
          <xdr:rowOff>9525</xdr:rowOff>
        </xdr:from>
        <xdr:to>
          <xdr:col>4</xdr:col>
          <xdr:colOff>152400</xdr:colOff>
          <xdr:row>70</xdr:row>
          <xdr:rowOff>285750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Cópia de inscrição municipal;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71</xdr:row>
          <xdr:rowOff>57150</xdr:rowOff>
        </xdr:from>
        <xdr:to>
          <xdr:col>4</xdr:col>
          <xdr:colOff>152400</xdr:colOff>
          <xdr:row>72</xdr:row>
          <xdr:rowOff>28575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Cópia de inscrição estadual.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103909</xdr:colOff>
          <xdr:row>50</xdr:row>
          <xdr:rowOff>2955</xdr:rowOff>
        </xdr:from>
        <xdr:to>
          <xdr:col>8</xdr:col>
          <xdr:colOff>57150</xdr:colOff>
          <xdr:row>52</xdr:row>
          <xdr:rowOff>147218</xdr:rowOff>
        </xdr:to>
        <xdr:grpSp>
          <xdr:nvGrpSpPr>
            <xdr:cNvPr id="4" name="Grupo 70">
              <a:extLst>
                <a:ext uri="{FF2B5EF4-FFF2-40B4-BE49-F238E27FC236}">
                  <a16:creationId xmlns:a16="http://schemas.microsoft.com/office/drawing/2014/main" id="{00000000-0008-0000-0000-000004000000}"/>
                </a:ext>
              </a:extLst>
            </xdr:cNvPr>
            <xdr:cNvGrpSpPr/>
          </xdr:nvGrpSpPr>
          <xdr:grpSpPr>
            <a:xfrm>
              <a:off x="475384" y="12099705"/>
              <a:ext cx="5372966" cy="582413"/>
              <a:chOff x="98715" y="6353195"/>
              <a:chExt cx="2962259" cy="498237"/>
            </a:xfrm>
          </xdr:grpSpPr>
          <xdr:grpSp>
            <xdr:nvGrpSpPr>
              <xdr:cNvPr id="5" name="Grupo 71">
                <a:extLst>
                  <a:ext uri="{FF2B5EF4-FFF2-40B4-BE49-F238E27FC236}">
                    <a16:creationId xmlns:a16="http://schemas.microsoft.com/office/drawing/2014/main" id="{00000000-0008-0000-0000-000005000000}"/>
                  </a:ext>
                </a:extLst>
              </xdr:cNvPr>
              <xdr:cNvGrpSpPr/>
            </xdr:nvGrpSpPr>
            <xdr:grpSpPr>
              <a:xfrm>
                <a:off x="98715" y="6353195"/>
                <a:ext cx="2962259" cy="498237"/>
                <a:chOff x="123826" y="5248296"/>
                <a:chExt cx="3369385" cy="483165"/>
              </a:xfrm>
            </xdr:grpSpPr>
            <xdr:sp macro="" textlink="">
              <xdr:nvSpPr>
                <xdr:cNvPr id="4117" name="Option Button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257174" y="5400675"/>
                  <a:ext cx="523876"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Não</a:t>
                  </a:r>
                </a:p>
              </xdr:txBody>
            </xdr:sp>
            <xdr:sp macro="" textlink="">
              <xdr:nvSpPr>
                <xdr:cNvPr id="4118" name="Group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123826" y="5248296"/>
                  <a:ext cx="3369385" cy="48316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Incluir a nova conta-contrato em conta coletiva?</a:t>
                  </a:r>
                </a:p>
              </xdr:txBody>
            </xdr:sp>
            <xdr:sp macro="" textlink="">
              <xdr:nvSpPr>
                <xdr:cNvPr id="4119" name="Option Button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895350" y="5400675"/>
                  <a:ext cx="523876"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Sim</a:t>
                  </a:r>
                </a:p>
              </xdr:txBody>
            </xdr:sp>
          </xdr:grpSp>
          <xdr:sp macro="" textlink="">
            <xdr:nvSpPr>
              <xdr:cNvPr id="4120" name="TextBox1"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1340428" y="6534151"/>
                <a:ext cx="1155122" cy="20002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120629</xdr:colOff>
          <xdr:row>50</xdr:row>
          <xdr:rowOff>207326</xdr:rowOff>
        </xdr:from>
        <xdr:to>
          <xdr:col>12</xdr:col>
          <xdr:colOff>74317</xdr:colOff>
          <xdr:row>58</xdr:row>
          <xdr:rowOff>181818</xdr:rowOff>
        </xdr:to>
        <xdr:grpSp>
          <xdr:nvGrpSpPr>
            <xdr:cNvPr id="6" name="Grupo 76">
              <a:extLst>
                <a:ext uri="{FF2B5EF4-FFF2-40B4-BE49-F238E27FC236}">
                  <a16:creationId xmlns:a16="http://schemas.microsoft.com/office/drawing/2014/main" id="{00000000-0008-0000-0000-000006000000}"/>
                </a:ext>
              </a:extLst>
            </xdr:cNvPr>
            <xdr:cNvGrpSpPr/>
          </xdr:nvGrpSpPr>
          <xdr:grpSpPr>
            <a:xfrm>
              <a:off x="492104" y="12304076"/>
              <a:ext cx="8630963" cy="1746142"/>
              <a:chOff x="-456829" y="6534148"/>
              <a:chExt cx="5851443" cy="1461706"/>
            </a:xfrm>
          </xdr:grpSpPr>
          <xdr:grpSp>
            <xdr:nvGrpSpPr>
              <xdr:cNvPr id="7" name="Grupo 77">
                <a:extLst>
                  <a:ext uri="{FF2B5EF4-FFF2-40B4-BE49-F238E27FC236}">
                    <a16:creationId xmlns:a16="http://schemas.microsoft.com/office/drawing/2014/main" id="{00000000-0008-0000-0000-000007000000}"/>
                  </a:ext>
                </a:extLst>
              </xdr:cNvPr>
              <xdr:cNvGrpSpPr/>
            </xdr:nvGrpSpPr>
            <xdr:grpSpPr>
              <a:xfrm>
                <a:off x="-456829" y="7561576"/>
                <a:ext cx="3657148" cy="434278"/>
                <a:chOff x="-2495214" y="7058631"/>
                <a:chExt cx="3085225" cy="421264"/>
              </a:xfrm>
            </xdr:grpSpPr>
            <xdr:sp macro="" textlink="">
              <xdr:nvSpPr>
                <xdr:cNvPr id="4121" name="Option Button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2423291" y="7118710"/>
                  <a:ext cx="5238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Não</a:t>
                  </a:r>
                </a:p>
              </xdr:txBody>
            </xdr:sp>
            <xdr:sp macro="" textlink="">
              <xdr:nvSpPr>
                <xdr:cNvPr id="4122" name="Group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2495214" y="7058631"/>
                  <a:ext cx="3085225" cy="421264"/>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Receber as faturas por e-mail?</a:t>
                  </a:r>
                </a:p>
              </xdr:txBody>
            </xdr:sp>
            <xdr:sp macro="" textlink="">
              <xdr:nvSpPr>
                <xdr:cNvPr id="4123" name="Option Button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2082048" y="7126890"/>
                  <a:ext cx="5238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Sim</a:t>
                  </a:r>
                </a:p>
              </xdr:txBody>
            </xdr:sp>
          </xdr:grpSp>
          <xdr:sp macro="" textlink="">
            <xdr:nvSpPr>
              <xdr:cNvPr id="4124" name="TextBox2"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3790951" y="6534148"/>
                <a:ext cx="1603663" cy="193962"/>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84859</xdr:colOff>
          <xdr:row>53</xdr:row>
          <xdr:rowOff>69273</xdr:rowOff>
        </xdr:from>
        <xdr:to>
          <xdr:col>6</xdr:col>
          <xdr:colOff>561109</xdr:colOff>
          <xdr:row>55</xdr:row>
          <xdr:rowOff>118631</xdr:rowOff>
        </xdr:to>
        <xdr:grpSp>
          <xdr:nvGrpSpPr>
            <xdr:cNvPr id="8" name="Grupo 56">
              <a:extLst>
                <a:ext uri="{FF2B5EF4-FFF2-40B4-BE49-F238E27FC236}">
                  <a16:creationId xmlns:a16="http://schemas.microsoft.com/office/drawing/2014/main" id="{00000000-0008-0000-0000-000008000000}"/>
                </a:ext>
              </a:extLst>
            </xdr:cNvPr>
            <xdr:cNvGrpSpPr/>
          </xdr:nvGrpSpPr>
          <xdr:grpSpPr>
            <a:xfrm>
              <a:off x="456334" y="12823248"/>
              <a:ext cx="4676775" cy="487508"/>
              <a:chOff x="79517" y="7816567"/>
              <a:chExt cx="3048000" cy="464994"/>
            </a:xfrm>
          </xdr:grpSpPr>
          <xdr:sp macro="" textlink="">
            <xdr:nvSpPr>
              <xdr:cNvPr id="4125" name="Option Button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171450" y="7978486"/>
                <a:ext cx="456334" cy="2554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Não</a:t>
                </a:r>
              </a:p>
            </xdr:txBody>
          </xdr:sp>
          <xdr:sp macro="" textlink="">
            <xdr:nvSpPr>
              <xdr:cNvPr id="4126" name="Group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79517" y="7816567"/>
                <a:ext cx="3048000" cy="464994"/>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Tahoma"/>
                    <a:ea typeface="Tahoma"/>
                    <a:cs typeface="Tahoma"/>
                  </a:rPr>
                  <a:t>Deseja escolher uma data fixa para vencimento das faturas?</a:t>
                </a:r>
              </a:p>
            </xdr:txBody>
          </xdr:sp>
          <xdr:sp macro="" textlink="">
            <xdr:nvSpPr>
              <xdr:cNvPr id="4127" name="Option Button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637309" y="8026111"/>
                <a:ext cx="387061" cy="1601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01</a:t>
                </a:r>
              </a:p>
            </xdr:txBody>
          </xdr:sp>
          <xdr:sp macro="" textlink="">
            <xdr:nvSpPr>
              <xdr:cNvPr id="4128" name="Option Button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1024370" y="8026111"/>
                <a:ext cx="380135" cy="1601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06</a:t>
                </a:r>
              </a:p>
            </xdr:txBody>
          </xdr:sp>
          <xdr:sp macro="" textlink="">
            <xdr:nvSpPr>
              <xdr:cNvPr id="4129" name="Option Button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1414030" y="8026111"/>
                <a:ext cx="381000" cy="1601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11</a:t>
                </a:r>
              </a:p>
            </xdr:txBody>
          </xdr:sp>
          <xdr:sp macro="" textlink="">
            <xdr:nvSpPr>
              <xdr:cNvPr id="4130" name="Option Button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1804555" y="8026111"/>
                <a:ext cx="380134" cy="1601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16</a:t>
                </a:r>
              </a:p>
            </xdr:txBody>
          </xdr:sp>
          <xdr:sp macro="" textlink="">
            <xdr:nvSpPr>
              <xdr:cNvPr id="4131" name="Option Button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2194214" y="8026111"/>
                <a:ext cx="377536" cy="1601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21</a:t>
                </a:r>
              </a:p>
            </xdr:txBody>
          </xdr:sp>
          <xdr:sp macro="" textlink="">
            <xdr:nvSpPr>
              <xdr:cNvPr id="4132" name="Option Button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2581275" y="8026111"/>
                <a:ext cx="381000" cy="1601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26</a:t>
                </a:r>
              </a:p>
            </xdr:txBody>
          </xdr:sp>
        </xdr:grpSp>
        <xdr:clientData/>
      </xdr:twoCellAnchor>
    </mc:Choice>
    <mc:Fallback/>
  </mc:AlternateContent>
  <xdr:twoCellAnchor editAs="oneCell">
    <xdr:from>
      <xdr:col>3</xdr:col>
      <xdr:colOff>447675</xdr:colOff>
      <xdr:row>0</xdr:row>
      <xdr:rowOff>190500</xdr:rowOff>
    </xdr:from>
    <xdr:to>
      <xdr:col>7</xdr:col>
      <xdr:colOff>293331</xdr:colOff>
      <xdr:row>4</xdr:row>
      <xdr:rowOff>126390</xdr:rowOff>
    </xdr:to>
    <xdr:pic>
      <xdr:nvPicPr>
        <xdr:cNvPr id="10" name="Imagem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6875" y="190500"/>
          <a:ext cx="2665056" cy="774090"/>
        </a:xfrm>
        <a:prstGeom prst="rect">
          <a:avLst/>
        </a:prstGeom>
        <a:noFill/>
        <a:ln>
          <a:noFill/>
        </a:ln>
      </xdr:spPr>
    </xdr:pic>
    <xdr:clientData/>
  </xdr:twoCellAnchor>
  <xdr:twoCellAnchor>
    <xdr:from>
      <xdr:col>1</xdr:col>
      <xdr:colOff>57149</xdr:colOff>
      <xdr:row>72</xdr:row>
      <xdr:rowOff>219075</xdr:rowOff>
    </xdr:from>
    <xdr:to>
      <xdr:col>10</xdr:col>
      <xdr:colOff>152399</xdr:colOff>
      <xdr:row>75</xdr:row>
      <xdr:rowOff>161925</xdr:rowOff>
    </xdr:to>
    <xdr:sp macro="" textlink="">
      <xdr:nvSpPr>
        <xdr:cNvPr id="11" name="Retângulo 10">
          <a:extLst>
            <a:ext uri="{FF2B5EF4-FFF2-40B4-BE49-F238E27FC236}">
              <a16:creationId xmlns:a16="http://schemas.microsoft.com/office/drawing/2014/main" id="{00000000-0008-0000-0000-00000B000000}"/>
            </a:ext>
          </a:extLst>
        </xdr:cNvPr>
        <xdr:cNvSpPr/>
      </xdr:nvSpPr>
      <xdr:spPr>
        <a:xfrm>
          <a:off x="57149" y="18135600"/>
          <a:ext cx="6734175" cy="952500"/>
        </a:xfrm>
        <a:prstGeom prst="rect">
          <a:avLst/>
        </a:prstGeom>
        <a:noFill/>
        <a:ln w="1905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oneCell">
    <xdr:from>
      <xdr:col>9</xdr:col>
      <xdr:colOff>257175</xdr:colOff>
      <xdr:row>27</xdr:row>
      <xdr:rowOff>200025</xdr:rowOff>
    </xdr:from>
    <xdr:to>
      <xdr:col>17</xdr:col>
      <xdr:colOff>391339</xdr:colOff>
      <xdr:row>57</xdr:row>
      <xdr:rowOff>191408</xdr:rowOff>
    </xdr:to>
    <xdr:pic>
      <xdr:nvPicPr>
        <xdr:cNvPr id="14" name="Imagem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2"/>
        <a:stretch>
          <a:fillRect/>
        </a:stretch>
      </xdr:blipFill>
      <xdr:spPr>
        <a:xfrm>
          <a:off x="6286500" y="7324725"/>
          <a:ext cx="5830114" cy="6506483"/>
        </a:xfrm>
        <a:prstGeom prst="roundRect">
          <a:avLst>
            <a:gd name="adj" fmla="val 16667"/>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290396</xdr:colOff>
      <xdr:row>0</xdr:row>
      <xdr:rowOff>197469</xdr:rowOff>
    </xdr:from>
    <xdr:to>
      <xdr:col>16</xdr:col>
      <xdr:colOff>588250</xdr:colOff>
      <xdr:row>4</xdr:row>
      <xdr:rowOff>23230</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9542" y="197469"/>
          <a:ext cx="3329334" cy="975731"/>
        </a:xfrm>
        <a:prstGeom prst="rect">
          <a:avLst/>
        </a:prstGeom>
        <a:noFill/>
        <a:ln>
          <a:noFill/>
        </a:ln>
      </xdr:spPr>
    </xdr:pic>
    <xdr:clientData/>
  </xdr:twoCellAnchor>
  <xdr:twoCellAnchor>
    <xdr:from>
      <xdr:col>25</xdr:col>
      <xdr:colOff>251114</xdr:colOff>
      <xdr:row>3</xdr:row>
      <xdr:rowOff>190501</xdr:rowOff>
    </xdr:from>
    <xdr:to>
      <xdr:col>28</xdr:col>
      <xdr:colOff>294408</xdr:colOff>
      <xdr:row>31</xdr:row>
      <xdr:rowOff>84667</xdr:rowOff>
    </xdr:to>
    <xdr:sp macro="" textlink="">
      <xdr:nvSpPr>
        <xdr:cNvPr id="4" name="Retângulo: Cantos Arredondados 3">
          <a:extLst>
            <a:ext uri="{FF2B5EF4-FFF2-40B4-BE49-F238E27FC236}">
              <a16:creationId xmlns:a16="http://schemas.microsoft.com/office/drawing/2014/main" id="{00000000-0008-0000-0100-000004000000}"/>
            </a:ext>
          </a:extLst>
        </xdr:cNvPr>
        <xdr:cNvSpPr/>
      </xdr:nvSpPr>
      <xdr:spPr>
        <a:xfrm>
          <a:off x="15935614" y="1100668"/>
          <a:ext cx="5461961" cy="6572249"/>
        </a:xfrm>
        <a:prstGeom prst="roundRect">
          <a:avLst/>
        </a:prstGeom>
        <a:noFill/>
        <a:ln w="28575">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25</xdr:col>
      <xdr:colOff>360091</xdr:colOff>
      <xdr:row>7</xdr:row>
      <xdr:rowOff>23231</xdr:rowOff>
    </xdr:from>
    <xdr:to>
      <xdr:col>25</xdr:col>
      <xdr:colOff>615640</xdr:colOff>
      <xdr:row>7</xdr:row>
      <xdr:rowOff>232317</xdr:rowOff>
    </xdr:to>
    <xdr:sp macro="" textlink="">
      <xdr:nvSpPr>
        <xdr:cNvPr id="7" name="Seta: Entalhada para a Direita 6">
          <a:extLst>
            <a:ext uri="{FF2B5EF4-FFF2-40B4-BE49-F238E27FC236}">
              <a16:creationId xmlns:a16="http://schemas.microsoft.com/office/drawing/2014/main" id="{00000000-0008-0000-0100-000007000000}"/>
            </a:ext>
          </a:extLst>
        </xdr:cNvPr>
        <xdr:cNvSpPr/>
      </xdr:nvSpPr>
      <xdr:spPr>
        <a:xfrm>
          <a:off x="16029878" y="2009542"/>
          <a:ext cx="255549" cy="209086"/>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25</xdr:col>
      <xdr:colOff>361484</xdr:colOff>
      <xdr:row>9</xdr:row>
      <xdr:rowOff>13009</xdr:rowOff>
    </xdr:from>
    <xdr:to>
      <xdr:col>25</xdr:col>
      <xdr:colOff>617033</xdr:colOff>
      <xdr:row>9</xdr:row>
      <xdr:rowOff>222095</xdr:rowOff>
    </xdr:to>
    <xdr:sp macro="" textlink="">
      <xdr:nvSpPr>
        <xdr:cNvPr id="8" name="Seta: Entalhada para a Direita 7">
          <a:extLst>
            <a:ext uri="{FF2B5EF4-FFF2-40B4-BE49-F238E27FC236}">
              <a16:creationId xmlns:a16="http://schemas.microsoft.com/office/drawing/2014/main" id="{00000000-0008-0000-0100-000008000000}"/>
            </a:ext>
          </a:extLst>
        </xdr:cNvPr>
        <xdr:cNvSpPr/>
      </xdr:nvSpPr>
      <xdr:spPr>
        <a:xfrm>
          <a:off x="16031271" y="2487186"/>
          <a:ext cx="255549" cy="209086"/>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25</xdr:col>
      <xdr:colOff>368792</xdr:colOff>
      <xdr:row>10</xdr:row>
      <xdr:rowOff>54953</xdr:rowOff>
    </xdr:from>
    <xdr:to>
      <xdr:col>25</xdr:col>
      <xdr:colOff>624341</xdr:colOff>
      <xdr:row>11</xdr:row>
      <xdr:rowOff>20106</xdr:rowOff>
    </xdr:to>
    <xdr:sp macro="" textlink="">
      <xdr:nvSpPr>
        <xdr:cNvPr id="9" name="Seta: Entalhada para a Direita 8">
          <a:extLst>
            <a:ext uri="{FF2B5EF4-FFF2-40B4-BE49-F238E27FC236}">
              <a16:creationId xmlns:a16="http://schemas.microsoft.com/office/drawing/2014/main" id="{00000000-0008-0000-0100-000009000000}"/>
            </a:ext>
          </a:extLst>
        </xdr:cNvPr>
        <xdr:cNvSpPr/>
      </xdr:nvSpPr>
      <xdr:spPr>
        <a:xfrm>
          <a:off x="16024428" y="2799885"/>
          <a:ext cx="255549" cy="216266"/>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26</xdr:col>
      <xdr:colOff>902445</xdr:colOff>
      <xdr:row>5</xdr:row>
      <xdr:rowOff>104542</xdr:rowOff>
    </xdr:from>
    <xdr:to>
      <xdr:col>26</xdr:col>
      <xdr:colOff>1157994</xdr:colOff>
      <xdr:row>5</xdr:row>
      <xdr:rowOff>313628</xdr:rowOff>
    </xdr:to>
    <xdr:sp macro="" textlink="">
      <xdr:nvSpPr>
        <xdr:cNvPr id="10" name="Seta: Entalhada para a Direita 9">
          <a:extLst>
            <a:ext uri="{FF2B5EF4-FFF2-40B4-BE49-F238E27FC236}">
              <a16:creationId xmlns:a16="http://schemas.microsoft.com/office/drawing/2014/main" id="{00000000-0008-0000-0100-00000A000000}"/>
            </a:ext>
          </a:extLst>
        </xdr:cNvPr>
        <xdr:cNvSpPr/>
      </xdr:nvSpPr>
      <xdr:spPr>
        <a:xfrm>
          <a:off x="17250809" y="1438042"/>
          <a:ext cx="255549" cy="209086"/>
        </a:xfrm>
        <a:prstGeom prst="notchedRightArrow">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26</xdr:col>
      <xdr:colOff>2942527</xdr:colOff>
      <xdr:row>5</xdr:row>
      <xdr:rowOff>101078</xdr:rowOff>
    </xdr:from>
    <xdr:to>
      <xdr:col>26</xdr:col>
      <xdr:colOff>3198076</xdr:colOff>
      <xdr:row>5</xdr:row>
      <xdr:rowOff>310164</xdr:rowOff>
    </xdr:to>
    <xdr:sp macro="" textlink="">
      <xdr:nvSpPr>
        <xdr:cNvPr id="11" name="Seta: Entalhada para a Direita 10">
          <a:extLst>
            <a:ext uri="{FF2B5EF4-FFF2-40B4-BE49-F238E27FC236}">
              <a16:creationId xmlns:a16="http://schemas.microsoft.com/office/drawing/2014/main" id="{00000000-0008-0000-0100-00000B000000}"/>
            </a:ext>
          </a:extLst>
        </xdr:cNvPr>
        <xdr:cNvSpPr/>
      </xdr:nvSpPr>
      <xdr:spPr>
        <a:xfrm rot="10800000">
          <a:off x="19290891" y="1434578"/>
          <a:ext cx="255549" cy="209086"/>
        </a:xfrm>
        <a:prstGeom prst="notchedRightArrow">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25</xdr:col>
      <xdr:colOff>656527</xdr:colOff>
      <xdr:row>14</xdr:row>
      <xdr:rowOff>23147</xdr:rowOff>
    </xdr:from>
    <xdr:to>
      <xdr:col>26</xdr:col>
      <xdr:colOff>219348</xdr:colOff>
      <xdr:row>14</xdr:row>
      <xdr:rowOff>232233</xdr:rowOff>
    </xdr:to>
    <xdr:sp macro="" textlink="">
      <xdr:nvSpPr>
        <xdr:cNvPr id="12" name="Seta: Entalhada para a Direita 11">
          <a:extLst>
            <a:ext uri="{FF2B5EF4-FFF2-40B4-BE49-F238E27FC236}">
              <a16:creationId xmlns:a16="http://schemas.microsoft.com/office/drawing/2014/main" id="{00000000-0008-0000-0100-00000C000000}"/>
            </a:ext>
          </a:extLst>
        </xdr:cNvPr>
        <xdr:cNvSpPr/>
      </xdr:nvSpPr>
      <xdr:spPr>
        <a:xfrm>
          <a:off x="16312163" y="3772533"/>
          <a:ext cx="255549" cy="209086"/>
        </a:xfrm>
        <a:prstGeom prst="notchedRightArrow">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26</xdr:col>
      <xdr:colOff>3943516</xdr:colOff>
      <xdr:row>14</xdr:row>
      <xdr:rowOff>19683</xdr:rowOff>
    </xdr:from>
    <xdr:to>
      <xdr:col>27</xdr:col>
      <xdr:colOff>94656</xdr:colOff>
      <xdr:row>14</xdr:row>
      <xdr:rowOff>228769</xdr:rowOff>
    </xdr:to>
    <xdr:sp macro="" textlink="">
      <xdr:nvSpPr>
        <xdr:cNvPr id="13" name="Seta: Entalhada para a Direita 12">
          <a:extLst>
            <a:ext uri="{FF2B5EF4-FFF2-40B4-BE49-F238E27FC236}">
              <a16:creationId xmlns:a16="http://schemas.microsoft.com/office/drawing/2014/main" id="{00000000-0008-0000-0100-00000D000000}"/>
            </a:ext>
          </a:extLst>
        </xdr:cNvPr>
        <xdr:cNvSpPr/>
      </xdr:nvSpPr>
      <xdr:spPr>
        <a:xfrm rot="10800000">
          <a:off x="20291880" y="3769069"/>
          <a:ext cx="255549" cy="209086"/>
        </a:xfrm>
        <a:prstGeom prst="notchedRightArrow">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25</xdr:col>
      <xdr:colOff>374243</xdr:colOff>
      <xdr:row>20</xdr:row>
      <xdr:rowOff>35270</xdr:rowOff>
    </xdr:from>
    <xdr:to>
      <xdr:col>25</xdr:col>
      <xdr:colOff>629792</xdr:colOff>
      <xdr:row>20</xdr:row>
      <xdr:rowOff>244356</xdr:rowOff>
    </xdr:to>
    <xdr:sp macro="" textlink="">
      <xdr:nvSpPr>
        <xdr:cNvPr id="14" name="Seta: Entalhada para a Direita 13">
          <a:extLst>
            <a:ext uri="{FF2B5EF4-FFF2-40B4-BE49-F238E27FC236}">
              <a16:creationId xmlns:a16="http://schemas.microsoft.com/office/drawing/2014/main" id="{00000000-0008-0000-0100-00000E000000}"/>
            </a:ext>
          </a:extLst>
        </xdr:cNvPr>
        <xdr:cNvSpPr/>
      </xdr:nvSpPr>
      <xdr:spPr>
        <a:xfrm>
          <a:off x="16029879" y="5291338"/>
          <a:ext cx="255549" cy="209086"/>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25</xdr:col>
      <xdr:colOff>396755</xdr:colOff>
      <xdr:row>21</xdr:row>
      <xdr:rowOff>40465</xdr:rowOff>
    </xdr:from>
    <xdr:to>
      <xdr:col>25</xdr:col>
      <xdr:colOff>652304</xdr:colOff>
      <xdr:row>21</xdr:row>
      <xdr:rowOff>249551</xdr:rowOff>
    </xdr:to>
    <xdr:sp macro="" textlink="">
      <xdr:nvSpPr>
        <xdr:cNvPr id="15" name="Seta: Entalhada para a Direita 14">
          <a:extLst>
            <a:ext uri="{FF2B5EF4-FFF2-40B4-BE49-F238E27FC236}">
              <a16:creationId xmlns:a16="http://schemas.microsoft.com/office/drawing/2014/main" id="{00000000-0008-0000-0100-00000F000000}"/>
            </a:ext>
          </a:extLst>
        </xdr:cNvPr>
        <xdr:cNvSpPr/>
      </xdr:nvSpPr>
      <xdr:spPr>
        <a:xfrm>
          <a:off x="16052391" y="5547647"/>
          <a:ext cx="255549" cy="209086"/>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26</xdr:col>
      <xdr:colOff>93686</xdr:colOff>
      <xdr:row>24</xdr:row>
      <xdr:rowOff>161692</xdr:rowOff>
    </xdr:from>
    <xdr:to>
      <xdr:col>26</xdr:col>
      <xdr:colOff>349235</xdr:colOff>
      <xdr:row>25</xdr:row>
      <xdr:rowOff>119665</xdr:rowOff>
    </xdr:to>
    <xdr:sp macro="" textlink="">
      <xdr:nvSpPr>
        <xdr:cNvPr id="16" name="Seta: Entalhada para a Direita 15">
          <a:extLst>
            <a:ext uri="{FF2B5EF4-FFF2-40B4-BE49-F238E27FC236}">
              <a16:creationId xmlns:a16="http://schemas.microsoft.com/office/drawing/2014/main" id="{00000000-0008-0000-0100-000010000000}"/>
            </a:ext>
          </a:extLst>
        </xdr:cNvPr>
        <xdr:cNvSpPr/>
      </xdr:nvSpPr>
      <xdr:spPr>
        <a:xfrm>
          <a:off x="16442050" y="6422215"/>
          <a:ext cx="255549" cy="209086"/>
        </a:xfrm>
        <a:prstGeom prst="notchedRightArrow">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26</xdr:col>
      <xdr:colOff>3830947</xdr:colOff>
      <xdr:row>24</xdr:row>
      <xdr:rowOff>132251</xdr:rowOff>
    </xdr:from>
    <xdr:to>
      <xdr:col>26</xdr:col>
      <xdr:colOff>4086496</xdr:colOff>
      <xdr:row>25</xdr:row>
      <xdr:rowOff>90224</xdr:rowOff>
    </xdr:to>
    <xdr:sp macro="" textlink="">
      <xdr:nvSpPr>
        <xdr:cNvPr id="17" name="Seta: Entalhada para a Direita 16">
          <a:extLst>
            <a:ext uri="{FF2B5EF4-FFF2-40B4-BE49-F238E27FC236}">
              <a16:creationId xmlns:a16="http://schemas.microsoft.com/office/drawing/2014/main" id="{00000000-0008-0000-0100-000011000000}"/>
            </a:ext>
          </a:extLst>
        </xdr:cNvPr>
        <xdr:cNvSpPr/>
      </xdr:nvSpPr>
      <xdr:spPr>
        <a:xfrm rot="10800000">
          <a:off x="20179311" y="6392774"/>
          <a:ext cx="255549" cy="209086"/>
        </a:xfrm>
        <a:prstGeom prst="notchedRightArrow">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26</xdr:col>
      <xdr:colOff>1246909</xdr:colOff>
      <xdr:row>5</xdr:row>
      <xdr:rowOff>51955</xdr:rowOff>
    </xdr:from>
    <xdr:to>
      <xdr:col>26</xdr:col>
      <xdr:colOff>2874818</xdr:colOff>
      <xdr:row>5</xdr:row>
      <xdr:rowOff>346364</xdr:rowOff>
    </xdr:to>
    <xdr:sp macro="" textlink="">
      <xdr:nvSpPr>
        <xdr:cNvPr id="18" name="Retângulo 17">
          <a:extLst>
            <a:ext uri="{FF2B5EF4-FFF2-40B4-BE49-F238E27FC236}">
              <a16:creationId xmlns:a16="http://schemas.microsoft.com/office/drawing/2014/main" id="{00000000-0008-0000-0100-000012000000}"/>
            </a:ext>
          </a:extLst>
        </xdr:cNvPr>
        <xdr:cNvSpPr/>
      </xdr:nvSpPr>
      <xdr:spPr>
        <a:xfrm>
          <a:off x="17595273" y="1385455"/>
          <a:ext cx="1627909" cy="294409"/>
        </a:xfrm>
        <a:prstGeom prst="rect">
          <a:avLst/>
        </a:prstGeom>
        <a:no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26</xdr:col>
      <xdr:colOff>299605</xdr:colOff>
      <xdr:row>13</xdr:row>
      <xdr:rowOff>247650</xdr:rowOff>
    </xdr:from>
    <xdr:to>
      <xdr:col>26</xdr:col>
      <xdr:colOff>3792681</xdr:colOff>
      <xdr:row>16</xdr:row>
      <xdr:rowOff>25977</xdr:rowOff>
    </xdr:to>
    <xdr:sp macro="" textlink="">
      <xdr:nvSpPr>
        <xdr:cNvPr id="19" name="Retângulo 18">
          <a:extLst>
            <a:ext uri="{FF2B5EF4-FFF2-40B4-BE49-F238E27FC236}">
              <a16:creationId xmlns:a16="http://schemas.microsoft.com/office/drawing/2014/main" id="{00000000-0008-0000-0100-000013000000}"/>
            </a:ext>
          </a:extLst>
        </xdr:cNvPr>
        <xdr:cNvSpPr/>
      </xdr:nvSpPr>
      <xdr:spPr>
        <a:xfrm>
          <a:off x="16647969" y="3745923"/>
          <a:ext cx="3493076" cy="531668"/>
        </a:xfrm>
        <a:prstGeom prst="rect">
          <a:avLst/>
        </a:prstGeom>
        <a:no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26</xdr:col>
      <xdr:colOff>400050</xdr:colOff>
      <xdr:row>24</xdr:row>
      <xdr:rowOff>19049</xdr:rowOff>
    </xdr:from>
    <xdr:to>
      <xdr:col>26</xdr:col>
      <xdr:colOff>3775363</xdr:colOff>
      <xdr:row>26</xdr:row>
      <xdr:rowOff>52917</xdr:rowOff>
    </xdr:to>
    <xdr:sp macro="" textlink="">
      <xdr:nvSpPr>
        <xdr:cNvPr id="20" name="Retângulo 19">
          <a:extLst>
            <a:ext uri="{FF2B5EF4-FFF2-40B4-BE49-F238E27FC236}">
              <a16:creationId xmlns:a16="http://schemas.microsoft.com/office/drawing/2014/main" id="{00000000-0008-0000-0100-000014000000}"/>
            </a:ext>
          </a:extLst>
        </xdr:cNvPr>
        <xdr:cNvSpPr/>
      </xdr:nvSpPr>
      <xdr:spPr>
        <a:xfrm>
          <a:off x="16783050" y="6146799"/>
          <a:ext cx="3375313" cy="520701"/>
        </a:xfrm>
        <a:prstGeom prst="rect">
          <a:avLst/>
        </a:prstGeom>
        <a:no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25</xdr:col>
      <xdr:colOff>507784</xdr:colOff>
      <xdr:row>27</xdr:row>
      <xdr:rowOff>30266</xdr:rowOff>
    </xdr:from>
    <xdr:to>
      <xdr:col>26</xdr:col>
      <xdr:colOff>64833</xdr:colOff>
      <xdr:row>27</xdr:row>
      <xdr:rowOff>239352</xdr:rowOff>
    </xdr:to>
    <xdr:sp macro="" textlink="">
      <xdr:nvSpPr>
        <xdr:cNvPr id="21" name="Seta: Entalhada para a Direita 20">
          <a:extLst>
            <a:ext uri="{FF2B5EF4-FFF2-40B4-BE49-F238E27FC236}">
              <a16:creationId xmlns:a16="http://schemas.microsoft.com/office/drawing/2014/main" id="{00000000-0008-0000-0100-000015000000}"/>
            </a:ext>
          </a:extLst>
        </xdr:cNvPr>
        <xdr:cNvSpPr/>
      </xdr:nvSpPr>
      <xdr:spPr>
        <a:xfrm>
          <a:off x="16192284" y="6888266"/>
          <a:ext cx="255549" cy="209086"/>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201084</xdr:colOff>
      <xdr:row>9</xdr:row>
      <xdr:rowOff>148166</xdr:rowOff>
    </xdr:from>
    <xdr:to>
      <xdr:col>12</xdr:col>
      <xdr:colOff>116417</xdr:colOff>
      <xdr:row>16</xdr:row>
      <xdr:rowOff>74083</xdr:rowOff>
    </xdr:to>
    <xdr:sp macro="" textlink="">
      <xdr:nvSpPr>
        <xdr:cNvPr id="22" name="Retângulo: Cantos Arredondados 21">
          <a:extLst>
            <a:ext uri="{FF2B5EF4-FFF2-40B4-BE49-F238E27FC236}">
              <a16:creationId xmlns:a16="http://schemas.microsoft.com/office/drawing/2014/main" id="{00000000-0008-0000-0100-000016000000}"/>
            </a:ext>
          </a:extLst>
        </xdr:cNvPr>
        <xdr:cNvSpPr/>
      </xdr:nvSpPr>
      <xdr:spPr>
        <a:xfrm>
          <a:off x="201084" y="2624666"/>
          <a:ext cx="5947833" cy="1629834"/>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184150</xdr:colOff>
      <xdr:row>17</xdr:row>
      <xdr:rowOff>4233</xdr:rowOff>
    </xdr:from>
    <xdr:to>
      <xdr:col>12</xdr:col>
      <xdr:colOff>99483</xdr:colOff>
      <xdr:row>23</xdr:row>
      <xdr:rowOff>173567</xdr:rowOff>
    </xdr:to>
    <xdr:sp macro="" textlink="">
      <xdr:nvSpPr>
        <xdr:cNvPr id="23" name="Retângulo: Cantos Arredondados 22">
          <a:extLst>
            <a:ext uri="{FF2B5EF4-FFF2-40B4-BE49-F238E27FC236}">
              <a16:creationId xmlns:a16="http://schemas.microsoft.com/office/drawing/2014/main" id="{00000000-0008-0000-0100-000017000000}"/>
            </a:ext>
          </a:extLst>
        </xdr:cNvPr>
        <xdr:cNvSpPr/>
      </xdr:nvSpPr>
      <xdr:spPr>
        <a:xfrm>
          <a:off x="184150" y="4428066"/>
          <a:ext cx="5947833" cy="1629834"/>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14</xdr:col>
      <xdr:colOff>114300</xdr:colOff>
      <xdr:row>16</xdr:row>
      <xdr:rowOff>230716</xdr:rowOff>
    </xdr:from>
    <xdr:to>
      <xdr:col>22</xdr:col>
      <xdr:colOff>1185334</xdr:colOff>
      <xdr:row>23</xdr:row>
      <xdr:rowOff>156634</xdr:rowOff>
    </xdr:to>
    <xdr:sp macro="" textlink="">
      <xdr:nvSpPr>
        <xdr:cNvPr id="24" name="Retângulo: Cantos Arredondados 23">
          <a:extLst>
            <a:ext uri="{FF2B5EF4-FFF2-40B4-BE49-F238E27FC236}">
              <a16:creationId xmlns:a16="http://schemas.microsoft.com/office/drawing/2014/main" id="{00000000-0008-0000-0100-000018000000}"/>
            </a:ext>
          </a:extLst>
        </xdr:cNvPr>
        <xdr:cNvSpPr/>
      </xdr:nvSpPr>
      <xdr:spPr>
        <a:xfrm>
          <a:off x="7522633" y="4411133"/>
          <a:ext cx="6119284" cy="1629834"/>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14</xdr:col>
      <xdr:colOff>86783</xdr:colOff>
      <xdr:row>9</xdr:row>
      <xdr:rowOff>150283</xdr:rowOff>
    </xdr:from>
    <xdr:to>
      <xdr:col>22</xdr:col>
      <xdr:colOff>1157817</xdr:colOff>
      <xdr:row>16</xdr:row>
      <xdr:rowOff>76200</xdr:rowOff>
    </xdr:to>
    <xdr:sp macro="" textlink="">
      <xdr:nvSpPr>
        <xdr:cNvPr id="25" name="Retângulo: Cantos Arredondados 24">
          <a:extLst>
            <a:ext uri="{FF2B5EF4-FFF2-40B4-BE49-F238E27FC236}">
              <a16:creationId xmlns:a16="http://schemas.microsoft.com/office/drawing/2014/main" id="{00000000-0008-0000-0100-000019000000}"/>
            </a:ext>
          </a:extLst>
        </xdr:cNvPr>
        <xdr:cNvSpPr/>
      </xdr:nvSpPr>
      <xdr:spPr>
        <a:xfrm>
          <a:off x="7495116" y="2626783"/>
          <a:ext cx="6119284" cy="1629834"/>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7</xdr:col>
      <xdr:colOff>306917</xdr:colOff>
      <xdr:row>24</xdr:row>
      <xdr:rowOff>169335</xdr:rowOff>
    </xdr:from>
    <xdr:to>
      <xdr:col>16</xdr:col>
      <xdr:colOff>560917</xdr:colOff>
      <xdr:row>30</xdr:row>
      <xdr:rowOff>211667</xdr:rowOff>
    </xdr:to>
    <xdr:sp macro="" textlink="">
      <xdr:nvSpPr>
        <xdr:cNvPr id="31" name="Retângulo 30">
          <a:extLst>
            <a:ext uri="{FF2B5EF4-FFF2-40B4-BE49-F238E27FC236}">
              <a16:creationId xmlns:a16="http://schemas.microsoft.com/office/drawing/2014/main" id="{00000000-0008-0000-0100-00001F000000}"/>
            </a:ext>
          </a:extLst>
        </xdr:cNvPr>
        <xdr:cNvSpPr/>
      </xdr:nvSpPr>
      <xdr:spPr>
        <a:xfrm>
          <a:off x="4572000" y="6297085"/>
          <a:ext cx="5270500" cy="1502832"/>
        </a:xfrm>
        <a:prstGeom prst="rect">
          <a:avLst/>
        </a:prstGeom>
        <a:noFill/>
        <a:ln w="1905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285750</xdr:colOff>
      <xdr:row>0</xdr:row>
      <xdr:rowOff>66676</xdr:rowOff>
    </xdr:from>
    <xdr:to>
      <xdr:col>12</xdr:col>
      <xdr:colOff>276225</xdr:colOff>
      <xdr:row>4</xdr:row>
      <xdr:rowOff>149130</xdr:rowOff>
    </xdr:to>
    <xdr:pic>
      <xdr:nvPicPr>
        <xdr:cNvPr id="3" name="Imagem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29275" y="66676"/>
          <a:ext cx="3038475" cy="882554"/>
        </a:xfrm>
        <a:prstGeom prst="rect">
          <a:avLst/>
        </a:prstGeom>
        <a:noFill/>
        <a:ln>
          <a:noFill/>
        </a:ln>
      </xdr:spPr>
    </xdr:pic>
    <xdr:clientData/>
  </xdr:twoCellAnchor>
  <xdr:twoCellAnchor>
    <xdr:from>
      <xdr:col>25</xdr:col>
      <xdr:colOff>360091</xdr:colOff>
      <xdr:row>7</xdr:row>
      <xdr:rowOff>23231</xdr:rowOff>
    </xdr:from>
    <xdr:to>
      <xdr:col>25</xdr:col>
      <xdr:colOff>615640</xdr:colOff>
      <xdr:row>7</xdr:row>
      <xdr:rowOff>232317</xdr:rowOff>
    </xdr:to>
    <xdr:sp macro="" textlink="">
      <xdr:nvSpPr>
        <xdr:cNvPr id="4" name="Seta: Entalhada para a Direita 3">
          <a:extLst>
            <a:ext uri="{FF2B5EF4-FFF2-40B4-BE49-F238E27FC236}">
              <a16:creationId xmlns:a16="http://schemas.microsoft.com/office/drawing/2014/main" id="{00000000-0008-0000-0200-000004000000}"/>
            </a:ext>
          </a:extLst>
        </xdr:cNvPr>
        <xdr:cNvSpPr/>
      </xdr:nvSpPr>
      <xdr:spPr>
        <a:xfrm>
          <a:off x="17095516" y="2013956"/>
          <a:ext cx="255549" cy="209086"/>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25</xdr:col>
      <xdr:colOff>361484</xdr:colOff>
      <xdr:row>9</xdr:row>
      <xdr:rowOff>13009</xdr:rowOff>
    </xdr:from>
    <xdr:to>
      <xdr:col>25</xdr:col>
      <xdr:colOff>617033</xdr:colOff>
      <xdr:row>9</xdr:row>
      <xdr:rowOff>222095</xdr:rowOff>
    </xdr:to>
    <xdr:sp macro="" textlink="">
      <xdr:nvSpPr>
        <xdr:cNvPr id="5" name="Seta: Entalhada para a Direita 4">
          <a:extLst>
            <a:ext uri="{FF2B5EF4-FFF2-40B4-BE49-F238E27FC236}">
              <a16:creationId xmlns:a16="http://schemas.microsoft.com/office/drawing/2014/main" id="{00000000-0008-0000-0200-000005000000}"/>
            </a:ext>
          </a:extLst>
        </xdr:cNvPr>
        <xdr:cNvSpPr/>
      </xdr:nvSpPr>
      <xdr:spPr>
        <a:xfrm>
          <a:off x="17096909" y="2499034"/>
          <a:ext cx="255549" cy="209086"/>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25</xdr:col>
      <xdr:colOff>349742</xdr:colOff>
      <xdr:row>10</xdr:row>
      <xdr:rowOff>16853</xdr:rowOff>
    </xdr:from>
    <xdr:to>
      <xdr:col>25</xdr:col>
      <xdr:colOff>586241</xdr:colOff>
      <xdr:row>10</xdr:row>
      <xdr:rowOff>229656</xdr:rowOff>
    </xdr:to>
    <xdr:sp macro="" textlink="">
      <xdr:nvSpPr>
        <xdr:cNvPr id="6" name="Seta: Entalhada para a Direita 5">
          <a:extLst>
            <a:ext uri="{FF2B5EF4-FFF2-40B4-BE49-F238E27FC236}">
              <a16:creationId xmlns:a16="http://schemas.microsoft.com/office/drawing/2014/main" id="{00000000-0008-0000-0200-000006000000}"/>
            </a:ext>
          </a:extLst>
        </xdr:cNvPr>
        <xdr:cNvSpPr/>
      </xdr:nvSpPr>
      <xdr:spPr>
        <a:xfrm>
          <a:off x="16666067" y="2407628"/>
          <a:ext cx="236499" cy="212803"/>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26</xdr:col>
      <xdr:colOff>902445</xdr:colOff>
      <xdr:row>5</xdr:row>
      <xdr:rowOff>104542</xdr:rowOff>
    </xdr:from>
    <xdr:to>
      <xdr:col>26</xdr:col>
      <xdr:colOff>1157994</xdr:colOff>
      <xdr:row>5</xdr:row>
      <xdr:rowOff>313628</xdr:rowOff>
    </xdr:to>
    <xdr:sp macro="" textlink="">
      <xdr:nvSpPr>
        <xdr:cNvPr id="7" name="Seta: Entalhada para a Direita 6">
          <a:extLst>
            <a:ext uri="{FF2B5EF4-FFF2-40B4-BE49-F238E27FC236}">
              <a16:creationId xmlns:a16="http://schemas.microsoft.com/office/drawing/2014/main" id="{00000000-0008-0000-0200-000007000000}"/>
            </a:ext>
          </a:extLst>
        </xdr:cNvPr>
        <xdr:cNvSpPr/>
      </xdr:nvSpPr>
      <xdr:spPr>
        <a:xfrm>
          <a:off x="18333195" y="1438042"/>
          <a:ext cx="255549" cy="209086"/>
        </a:xfrm>
        <a:prstGeom prst="notchedRightArrow">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26</xdr:col>
      <xdr:colOff>2942527</xdr:colOff>
      <xdr:row>5</xdr:row>
      <xdr:rowOff>101078</xdr:rowOff>
    </xdr:from>
    <xdr:to>
      <xdr:col>26</xdr:col>
      <xdr:colOff>3198076</xdr:colOff>
      <xdr:row>5</xdr:row>
      <xdr:rowOff>310164</xdr:rowOff>
    </xdr:to>
    <xdr:sp macro="" textlink="">
      <xdr:nvSpPr>
        <xdr:cNvPr id="8" name="Seta: Entalhada para a Direita 7">
          <a:extLst>
            <a:ext uri="{FF2B5EF4-FFF2-40B4-BE49-F238E27FC236}">
              <a16:creationId xmlns:a16="http://schemas.microsoft.com/office/drawing/2014/main" id="{00000000-0008-0000-0200-000008000000}"/>
            </a:ext>
          </a:extLst>
        </xdr:cNvPr>
        <xdr:cNvSpPr/>
      </xdr:nvSpPr>
      <xdr:spPr>
        <a:xfrm rot="10800000">
          <a:off x="20373277" y="1434578"/>
          <a:ext cx="255549" cy="209086"/>
        </a:xfrm>
        <a:prstGeom prst="notchedRightArrow">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25</xdr:col>
      <xdr:colOff>656527</xdr:colOff>
      <xdr:row>14</xdr:row>
      <xdr:rowOff>23147</xdr:rowOff>
    </xdr:from>
    <xdr:to>
      <xdr:col>26</xdr:col>
      <xdr:colOff>219348</xdr:colOff>
      <xdr:row>14</xdr:row>
      <xdr:rowOff>232233</xdr:rowOff>
    </xdr:to>
    <xdr:sp macro="" textlink="">
      <xdr:nvSpPr>
        <xdr:cNvPr id="9" name="Seta: Entalhada para a Direita 8">
          <a:extLst>
            <a:ext uri="{FF2B5EF4-FFF2-40B4-BE49-F238E27FC236}">
              <a16:creationId xmlns:a16="http://schemas.microsoft.com/office/drawing/2014/main" id="{00000000-0008-0000-0200-000009000000}"/>
            </a:ext>
          </a:extLst>
        </xdr:cNvPr>
        <xdr:cNvSpPr/>
      </xdr:nvSpPr>
      <xdr:spPr>
        <a:xfrm>
          <a:off x="17391952" y="3747422"/>
          <a:ext cx="258146" cy="209086"/>
        </a:xfrm>
        <a:prstGeom prst="notchedRightArrow">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26</xdr:col>
      <xdr:colOff>3943516</xdr:colOff>
      <xdr:row>14</xdr:row>
      <xdr:rowOff>19683</xdr:rowOff>
    </xdr:from>
    <xdr:to>
      <xdr:col>27</xdr:col>
      <xdr:colOff>94656</xdr:colOff>
      <xdr:row>14</xdr:row>
      <xdr:rowOff>228769</xdr:rowOff>
    </xdr:to>
    <xdr:sp macro="" textlink="">
      <xdr:nvSpPr>
        <xdr:cNvPr id="10" name="Seta: Entalhada para a Direita 9">
          <a:extLst>
            <a:ext uri="{FF2B5EF4-FFF2-40B4-BE49-F238E27FC236}">
              <a16:creationId xmlns:a16="http://schemas.microsoft.com/office/drawing/2014/main" id="{00000000-0008-0000-0200-00000A000000}"/>
            </a:ext>
          </a:extLst>
        </xdr:cNvPr>
        <xdr:cNvSpPr/>
      </xdr:nvSpPr>
      <xdr:spPr>
        <a:xfrm rot="10800000">
          <a:off x="21374266" y="3743958"/>
          <a:ext cx="256415" cy="209086"/>
        </a:xfrm>
        <a:prstGeom prst="notchedRightArrow">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25</xdr:col>
      <xdr:colOff>374243</xdr:colOff>
      <xdr:row>20</xdr:row>
      <xdr:rowOff>35270</xdr:rowOff>
    </xdr:from>
    <xdr:to>
      <xdr:col>25</xdr:col>
      <xdr:colOff>629792</xdr:colOff>
      <xdr:row>20</xdr:row>
      <xdr:rowOff>244356</xdr:rowOff>
    </xdr:to>
    <xdr:sp macro="" textlink="">
      <xdr:nvSpPr>
        <xdr:cNvPr id="11" name="Seta: Entalhada para a Direita 10">
          <a:extLst>
            <a:ext uri="{FF2B5EF4-FFF2-40B4-BE49-F238E27FC236}">
              <a16:creationId xmlns:a16="http://schemas.microsoft.com/office/drawing/2014/main" id="{00000000-0008-0000-0200-00000B000000}"/>
            </a:ext>
          </a:extLst>
        </xdr:cNvPr>
        <xdr:cNvSpPr/>
      </xdr:nvSpPr>
      <xdr:spPr>
        <a:xfrm>
          <a:off x="17109668" y="5245445"/>
          <a:ext cx="255549" cy="209086"/>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25</xdr:col>
      <xdr:colOff>361951</xdr:colOff>
      <xdr:row>21</xdr:row>
      <xdr:rowOff>40465</xdr:rowOff>
    </xdr:from>
    <xdr:to>
      <xdr:col>26</xdr:col>
      <xdr:colOff>4605</xdr:colOff>
      <xdr:row>21</xdr:row>
      <xdr:rowOff>238125</xdr:rowOff>
    </xdr:to>
    <xdr:sp macro="" textlink="">
      <xdr:nvSpPr>
        <xdr:cNvPr id="12" name="Seta: Entalhada para a Direita 11">
          <a:extLst>
            <a:ext uri="{FF2B5EF4-FFF2-40B4-BE49-F238E27FC236}">
              <a16:creationId xmlns:a16="http://schemas.microsoft.com/office/drawing/2014/main" id="{00000000-0008-0000-0200-00000C000000}"/>
            </a:ext>
          </a:extLst>
        </xdr:cNvPr>
        <xdr:cNvSpPr/>
      </xdr:nvSpPr>
      <xdr:spPr>
        <a:xfrm>
          <a:off x="16249651" y="5155390"/>
          <a:ext cx="252254" cy="197660"/>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26</xdr:col>
      <xdr:colOff>93686</xdr:colOff>
      <xdr:row>24</xdr:row>
      <xdr:rowOff>161692</xdr:rowOff>
    </xdr:from>
    <xdr:to>
      <xdr:col>26</xdr:col>
      <xdr:colOff>349235</xdr:colOff>
      <xdr:row>25</xdr:row>
      <xdr:rowOff>119665</xdr:rowOff>
    </xdr:to>
    <xdr:sp macro="" textlink="">
      <xdr:nvSpPr>
        <xdr:cNvPr id="13" name="Seta: Entalhada para a Direita 12">
          <a:extLst>
            <a:ext uri="{FF2B5EF4-FFF2-40B4-BE49-F238E27FC236}">
              <a16:creationId xmlns:a16="http://schemas.microsoft.com/office/drawing/2014/main" id="{00000000-0008-0000-0200-00000D000000}"/>
            </a:ext>
          </a:extLst>
        </xdr:cNvPr>
        <xdr:cNvSpPr/>
      </xdr:nvSpPr>
      <xdr:spPr>
        <a:xfrm>
          <a:off x="17524436" y="6362467"/>
          <a:ext cx="255549" cy="205623"/>
        </a:xfrm>
        <a:prstGeom prst="notchedRightArrow">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26</xdr:col>
      <xdr:colOff>3830947</xdr:colOff>
      <xdr:row>24</xdr:row>
      <xdr:rowOff>132251</xdr:rowOff>
    </xdr:from>
    <xdr:to>
      <xdr:col>26</xdr:col>
      <xdr:colOff>4086496</xdr:colOff>
      <xdr:row>25</xdr:row>
      <xdr:rowOff>90224</xdr:rowOff>
    </xdr:to>
    <xdr:sp macro="" textlink="">
      <xdr:nvSpPr>
        <xdr:cNvPr id="14" name="Seta: Entalhada para a Direita 13">
          <a:extLst>
            <a:ext uri="{FF2B5EF4-FFF2-40B4-BE49-F238E27FC236}">
              <a16:creationId xmlns:a16="http://schemas.microsoft.com/office/drawing/2014/main" id="{00000000-0008-0000-0200-00000E000000}"/>
            </a:ext>
          </a:extLst>
        </xdr:cNvPr>
        <xdr:cNvSpPr/>
      </xdr:nvSpPr>
      <xdr:spPr>
        <a:xfrm rot="10800000">
          <a:off x="21261697" y="6333026"/>
          <a:ext cx="255549" cy="205623"/>
        </a:xfrm>
        <a:prstGeom prst="notchedRightArrow">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26</xdr:col>
      <xdr:colOff>1246909</xdr:colOff>
      <xdr:row>5</xdr:row>
      <xdr:rowOff>51955</xdr:rowOff>
    </xdr:from>
    <xdr:to>
      <xdr:col>26</xdr:col>
      <xdr:colOff>2874818</xdr:colOff>
      <xdr:row>5</xdr:row>
      <xdr:rowOff>346364</xdr:rowOff>
    </xdr:to>
    <xdr:sp macro="" textlink="">
      <xdr:nvSpPr>
        <xdr:cNvPr id="15" name="Retângulo 14">
          <a:extLst>
            <a:ext uri="{FF2B5EF4-FFF2-40B4-BE49-F238E27FC236}">
              <a16:creationId xmlns:a16="http://schemas.microsoft.com/office/drawing/2014/main" id="{00000000-0008-0000-0200-00000F000000}"/>
            </a:ext>
          </a:extLst>
        </xdr:cNvPr>
        <xdr:cNvSpPr/>
      </xdr:nvSpPr>
      <xdr:spPr>
        <a:xfrm>
          <a:off x="18677659" y="1385455"/>
          <a:ext cx="1627909" cy="294409"/>
        </a:xfrm>
        <a:prstGeom prst="rect">
          <a:avLst/>
        </a:prstGeom>
        <a:no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26</xdr:col>
      <xdr:colOff>299605</xdr:colOff>
      <xdr:row>13</xdr:row>
      <xdr:rowOff>247650</xdr:rowOff>
    </xdr:from>
    <xdr:to>
      <xdr:col>26</xdr:col>
      <xdr:colOff>3792681</xdr:colOff>
      <xdr:row>16</xdr:row>
      <xdr:rowOff>25977</xdr:rowOff>
    </xdr:to>
    <xdr:sp macro="" textlink="">
      <xdr:nvSpPr>
        <xdr:cNvPr id="16" name="Retângulo 15">
          <a:extLst>
            <a:ext uri="{FF2B5EF4-FFF2-40B4-BE49-F238E27FC236}">
              <a16:creationId xmlns:a16="http://schemas.microsoft.com/office/drawing/2014/main" id="{00000000-0008-0000-0200-000010000000}"/>
            </a:ext>
          </a:extLst>
        </xdr:cNvPr>
        <xdr:cNvSpPr/>
      </xdr:nvSpPr>
      <xdr:spPr>
        <a:xfrm>
          <a:off x="17730355" y="3724275"/>
          <a:ext cx="3493076" cy="521277"/>
        </a:xfrm>
        <a:prstGeom prst="rect">
          <a:avLst/>
        </a:prstGeom>
        <a:no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26</xdr:col>
      <xdr:colOff>400050</xdr:colOff>
      <xdr:row>24</xdr:row>
      <xdr:rowOff>19049</xdr:rowOff>
    </xdr:from>
    <xdr:to>
      <xdr:col>26</xdr:col>
      <xdr:colOff>3775363</xdr:colOff>
      <xdr:row>26</xdr:row>
      <xdr:rowOff>52917</xdr:rowOff>
    </xdr:to>
    <xdr:sp macro="" textlink="">
      <xdr:nvSpPr>
        <xdr:cNvPr id="17" name="Retângulo 16">
          <a:extLst>
            <a:ext uri="{FF2B5EF4-FFF2-40B4-BE49-F238E27FC236}">
              <a16:creationId xmlns:a16="http://schemas.microsoft.com/office/drawing/2014/main" id="{00000000-0008-0000-0200-000011000000}"/>
            </a:ext>
          </a:extLst>
        </xdr:cNvPr>
        <xdr:cNvSpPr/>
      </xdr:nvSpPr>
      <xdr:spPr>
        <a:xfrm>
          <a:off x="17830800" y="6219824"/>
          <a:ext cx="3375313" cy="529168"/>
        </a:xfrm>
        <a:prstGeom prst="rect">
          <a:avLst/>
        </a:prstGeom>
        <a:no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25</xdr:col>
      <xdr:colOff>507784</xdr:colOff>
      <xdr:row>27</xdr:row>
      <xdr:rowOff>30266</xdr:rowOff>
    </xdr:from>
    <xdr:to>
      <xdr:col>26</xdr:col>
      <xdr:colOff>64833</xdr:colOff>
      <xdr:row>27</xdr:row>
      <xdr:rowOff>239352</xdr:rowOff>
    </xdr:to>
    <xdr:sp macro="" textlink="">
      <xdr:nvSpPr>
        <xdr:cNvPr id="18" name="Seta: Entalhada para a Direita 17">
          <a:extLst>
            <a:ext uri="{FF2B5EF4-FFF2-40B4-BE49-F238E27FC236}">
              <a16:creationId xmlns:a16="http://schemas.microsoft.com/office/drawing/2014/main" id="{00000000-0008-0000-0200-000012000000}"/>
            </a:ext>
          </a:extLst>
        </xdr:cNvPr>
        <xdr:cNvSpPr/>
      </xdr:nvSpPr>
      <xdr:spPr>
        <a:xfrm>
          <a:off x="17243209" y="6973991"/>
          <a:ext cx="252374" cy="209086"/>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28576</xdr:colOff>
      <xdr:row>9</xdr:row>
      <xdr:rowOff>148166</xdr:rowOff>
    </xdr:from>
    <xdr:to>
      <xdr:col>9</xdr:col>
      <xdr:colOff>571500</xdr:colOff>
      <xdr:row>16</xdr:row>
      <xdr:rowOff>74083</xdr:rowOff>
    </xdr:to>
    <xdr:sp macro="" textlink="">
      <xdr:nvSpPr>
        <xdr:cNvPr id="19" name="Retângulo: Cantos Arredondados 18">
          <a:extLst>
            <a:ext uri="{FF2B5EF4-FFF2-40B4-BE49-F238E27FC236}">
              <a16:creationId xmlns:a16="http://schemas.microsoft.com/office/drawing/2014/main" id="{00000000-0008-0000-0200-000013000000}"/>
            </a:ext>
          </a:extLst>
        </xdr:cNvPr>
        <xdr:cNvSpPr/>
      </xdr:nvSpPr>
      <xdr:spPr>
        <a:xfrm>
          <a:off x="238126" y="2291291"/>
          <a:ext cx="6467474" cy="1659467"/>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19050</xdr:colOff>
      <xdr:row>17</xdr:row>
      <xdr:rowOff>4233</xdr:rowOff>
    </xdr:from>
    <xdr:to>
      <xdr:col>9</xdr:col>
      <xdr:colOff>600075</xdr:colOff>
      <xdr:row>23</xdr:row>
      <xdr:rowOff>173567</xdr:rowOff>
    </xdr:to>
    <xdr:sp macro="" textlink="">
      <xdr:nvSpPr>
        <xdr:cNvPr id="20" name="Retângulo: Cantos Arredondados 19">
          <a:extLst>
            <a:ext uri="{FF2B5EF4-FFF2-40B4-BE49-F238E27FC236}">
              <a16:creationId xmlns:a16="http://schemas.microsoft.com/office/drawing/2014/main" id="{00000000-0008-0000-0200-000014000000}"/>
            </a:ext>
          </a:extLst>
        </xdr:cNvPr>
        <xdr:cNvSpPr/>
      </xdr:nvSpPr>
      <xdr:spPr>
        <a:xfrm>
          <a:off x="228600" y="4128558"/>
          <a:ext cx="6505575" cy="1655234"/>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13</xdr:col>
      <xdr:colOff>190499</xdr:colOff>
      <xdr:row>16</xdr:row>
      <xdr:rowOff>230716</xdr:rowOff>
    </xdr:from>
    <xdr:to>
      <xdr:col>23</xdr:col>
      <xdr:colOff>123824</xdr:colOff>
      <xdr:row>23</xdr:row>
      <xdr:rowOff>156634</xdr:rowOff>
    </xdr:to>
    <xdr:sp macro="" textlink="">
      <xdr:nvSpPr>
        <xdr:cNvPr id="21" name="Retângulo: Cantos Arredondados 20">
          <a:extLst>
            <a:ext uri="{FF2B5EF4-FFF2-40B4-BE49-F238E27FC236}">
              <a16:creationId xmlns:a16="http://schemas.microsoft.com/office/drawing/2014/main" id="{00000000-0008-0000-0200-000015000000}"/>
            </a:ext>
          </a:extLst>
        </xdr:cNvPr>
        <xdr:cNvSpPr/>
      </xdr:nvSpPr>
      <xdr:spPr>
        <a:xfrm>
          <a:off x="8762999" y="4107391"/>
          <a:ext cx="6029325" cy="1659468"/>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13</xdr:col>
      <xdr:colOff>161924</xdr:colOff>
      <xdr:row>9</xdr:row>
      <xdr:rowOff>150283</xdr:rowOff>
    </xdr:from>
    <xdr:to>
      <xdr:col>23</xdr:col>
      <xdr:colOff>76199</xdr:colOff>
      <xdr:row>16</xdr:row>
      <xdr:rowOff>76200</xdr:rowOff>
    </xdr:to>
    <xdr:sp macro="" textlink="">
      <xdr:nvSpPr>
        <xdr:cNvPr id="22" name="Retângulo: Cantos Arredondados 21">
          <a:extLst>
            <a:ext uri="{FF2B5EF4-FFF2-40B4-BE49-F238E27FC236}">
              <a16:creationId xmlns:a16="http://schemas.microsoft.com/office/drawing/2014/main" id="{00000000-0008-0000-0200-000016000000}"/>
            </a:ext>
          </a:extLst>
        </xdr:cNvPr>
        <xdr:cNvSpPr/>
      </xdr:nvSpPr>
      <xdr:spPr>
        <a:xfrm>
          <a:off x="8734424" y="2293408"/>
          <a:ext cx="6010275" cy="1659467"/>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7</xdr:col>
      <xdr:colOff>306917</xdr:colOff>
      <xdr:row>24</xdr:row>
      <xdr:rowOff>169335</xdr:rowOff>
    </xdr:from>
    <xdr:to>
      <xdr:col>16</xdr:col>
      <xdr:colOff>560917</xdr:colOff>
      <xdr:row>30</xdr:row>
      <xdr:rowOff>211667</xdr:rowOff>
    </xdr:to>
    <xdr:sp macro="" textlink="">
      <xdr:nvSpPr>
        <xdr:cNvPr id="23" name="Retângulo 22">
          <a:extLst>
            <a:ext uri="{FF2B5EF4-FFF2-40B4-BE49-F238E27FC236}">
              <a16:creationId xmlns:a16="http://schemas.microsoft.com/office/drawing/2014/main" id="{00000000-0008-0000-0200-000017000000}"/>
            </a:ext>
          </a:extLst>
        </xdr:cNvPr>
        <xdr:cNvSpPr/>
      </xdr:nvSpPr>
      <xdr:spPr>
        <a:xfrm>
          <a:off x="4574117" y="6370110"/>
          <a:ext cx="5254625" cy="1528232"/>
        </a:xfrm>
        <a:prstGeom prst="rect">
          <a:avLst/>
        </a:prstGeom>
        <a:noFill/>
        <a:ln w="1905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24</xdr:col>
      <xdr:colOff>485775</xdr:colOff>
      <xdr:row>4</xdr:row>
      <xdr:rowOff>76200</xdr:rowOff>
    </xdr:from>
    <xdr:to>
      <xdr:col>28</xdr:col>
      <xdr:colOff>4136</xdr:colOff>
      <xdr:row>29</xdr:row>
      <xdr:rowOff>38100</xdr:rowOff>
    </xdr:to>
    <xdr:sp macro="" textlink="">
      <xdr:nvSpPr>
        <xdr:cNvPr id="24" name="Retângulo: Cantos Arredondados 23">
          <a:extLst>
            <a:ext uri="{FF2B5EF4-FFF2-40B4-BE49-F238E27FC236}">
              <a16:creationId xmlns:a16="http://schemas.microsoft.com/office/drawing/2014/main" id="{00000000-0008-0000-0200-000018000000}"/>
            </a:ext>
          </a:extLst>
        </xdr:cNvPr>
        <xdr:cNvSpPr/>
      </xdr:nvSpPr>
      <xdr:spPr>
        <a:xfrm>
          <a:off x="15763875" y="876300"/>
          <a:ext cx="5461961" cy="6257925"/>
        </a:xfrm>
        <a:prstGeom prst="roundRect">
          <a:avLst/>
        </a:prstGeom>
        <a:noFill/>
        <a:ln w="28575">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0</xdr:colOff>
      <xdr:row>134</xdr:row>
      <xdr:rowOff>0</xdr:rowOff>
    </xdr:from>
    <xdr:to>
      <xdr:col>16</xdr:col>
      <xdr:colOff>885825</xdr:colOff>
      <xdr:row>136</xdr:row>
      <xdr:rowOff>85725</xdr:rowOff>
    </xdr:to>
    <xdr:sp macro="" textlink="">
      <xdr:nvSpPr>
        <xdr:cNvPr id="25" name="Retângulo 24">
          <a:extLst>
            <a:ext uri="{FF2B5EF4-FFF2-40B4-BE49-F238E27FC236}">
              <a16:creationId xmlns:a16="http://schemas.microsoft.com/office/drawing/2014/main" id="{00000000-0008-0000-0200-000019000000}"/>
            </a:ext>
          </a:extLst>
        </xdr:cNvPr>
        <xdr:cNvSpPr/>
      </xdr:nvSpPr>
      <xdr:spPr>
        <a:xfrm>
          <a:off x="209550" y="29375100"/>
          <a:ext cx="11811000" cy="581025"/>
        </a:xfrm>
        <a:prstGeom prst="rect">
          <a:avLst/>
        </a:prstGeom>
        <a:noFill/>
        <a:ln w="1905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wsDr>
</file>

<file path=xl/persons/person.xml><?xml version="1.0" encoding="utf-8"?>
<personList xmlns="http://schemas.microsoft.com/office/spreadsheetml/2018/threadedcomments" xmlns:x="http://schemas.openxmlformats.org/spreadsheetml/2006/main">
  <person displayName="PATRICIA VIEIRA LINHARES" id="{41D38242-4062-4E02-8D68-8836BF32D357}" userId="S::patricia.linhares@neoenergia.com::52daba71-3611-4f7c-8eb0-2ee941ef5808" providerId="AD"/>
</personList>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W1" dT="2021-06-29T00:18:15.75" personId="{41D38242-4062-4E02-8D68-8836BF32D357}" id="{59973820-1EF4-4B78-9138-0872C37E55B3}">
    <text>Art. 53-L. As unidades consumidoras da classe rural também têm direito, conforme disposições da Portaria MINFRA nº 45, de 1992, da Lei nº 10.438, de 2002 e do Decreto nº 7.891, de 2013, ao benefício tarifário de redução nas tarifas aplicáveis ao consumo destinado às atividades de irrigação e de aquicultura desenvolvidas em um período diário contínuo de 8h30m (oito horas e trinta minutos</text>
  </threadedComment>
  <threadedComment ref="AX1" dT="2021-06-29T00:16:21.60" personId="{41D38242-4062-4E02-8D68-8836BF32D357}" id="{3F44E9BA-A549-4CBC-A206-B226315D9C46}">
    <text>Do Remanejamento de Carga
Art. 46. A distribuidora, por solicitação expressa do consumidor, pode realizar obras com vistas a disponibilizar-lhe o remanejamento automático de sua carga em casos de contingência, proporcionando padrões de continuidade do fornecimento de energia elétrica superiores aos estabelecidos pela ANEEL, observando-se que:
I – o uso adicional e imediato do sistema deve ser disponibilizado por meio da automatização de manobras em redes de distribuição ou ainda pela instalação de dispositivos de manobra da distribuidora dentro da propriedade do consumidor, desde que por este expressamente autorizado;
II – o custo pelo uso adicional contratado, em montantes equivalentes aos valores contratados de demanda ou uso do sistema de distribuição, deve ser remunerado pelo consumidor mediante a aplicação, respectivamente, da tarifa de demanda ou TUSD nos postos tarifários correspondentes;
III – é vedada a utilização exclusiva da rede, à exceção do trecho onde esteja conectada a carga a ser transferida;
IV – o investimento necessário à implementação do descrito no caput deve ser custeado integralmente pelo consumidor;
V – a implementação condiciona-se ao atendimento dos padrões técnicos estabelecidos pela distribuidora e à viabilidade do sistema elétrico onde se localizar a unidade consumidora, sendo vedada quando incorrer em prejuízo ao fornecimento de outras unidades consumidoras; e
VI – quando da implementação das condições previstas neste artigo, estas devem constar do contrato de uso do sistema de distribuição.</text>
  </threadedComment>
</ThreadedComments>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ctrlProp" Target="../ctrlProps/ctrlProp5.xml"/><Relationship Id="rId18" Type="http://schemas.openxmlformats.org/officeDocument/2006/relationships/ctrlProp" Target="../ctrlProps/ctrlProp10.xml"/><Relationship Id="rId26" Type="http://schemas.openxmlformats.org/officeDocument/2006/relationships/ctrlProp" Target="../ctrlProps/ctrlProp18.xml"/><Relationship Id="rId3" Type="http://schemas.openxmlformats.org/officeDocument/2006/relationships/drawing" Target="../drawings/drawing1.xml"/><Relationship Id="rId21" Type="http://schemas.openxmlformats.org/officeDocument/2006/relationships/ctrlProp" Target="../ctrlProps/ctrlProp13.xml"/><Relationship Id="rId34" Type="http://schemas.openxmlformats.org/officeDocument/2006/relationships/ctrlProp" Target="../ctrlProps/ctrlProp26.xml"/><Relationship Id="rId7" Type="http://schemas.openxmlformats.org/officeDocument/2006/relationships/control" Target="../activeX/activeX2.xml"/><Relationship Id="rId12" Type="http://schemas.openxmlformats.org/officeDocument/2006/relationships/ctrlProp" Target="../ctrlProps/ctrlProp4.xml"/><Relationship Id="rId17" Type="http://schemas.openxmlformats.org/officeDocument/2006/relationships/ctrlProp" Target="../ctrlProps/ctrlProp9.xml"/><Relationship Id="rId25" Type="http://schemas.openxmlformats.org/officeDocument/2006/relationships/ctrlProp" Target="../ctrlProps/ctrlProp17.xml"/><Relationship Id="rId33" Type="http://schemas.openxmlformats.org/officeDocument/2006/relationships/ctrlProp" Target="../ctrlProps/ctrlProp25.xml"/><Relationship Id="rId2" Type="http://schemas.openxmlformats.org/officeDocument/2006/relationships/printerSettings" Target="../printerSettings/printerSettings1.bin"/><Relationship Id="rId16" Type="http://schemas.openxmlformats.org/officeDocument/2006/relationships/ctrlProp" Target="../ctrlProps/ctrlProp8.xml"/><Relationship Id="rId20" Type="http://schemas.openxmlformats.org/officeDocument/2006/relationships/ctrlProp" Target="../ctrlProps/ctrlProp12.xml"/><Relationship Id="rId29" Type="http://schemas.openxmlformats.org/officeDocument/2006/relationships/ctrlProp" Target="../ctrlProps/ctrlProp21.xml"/><Relationship Id="rId1" Type="http://schemas.openxmlformats.org/officeDocument/2006/relationships/hyperlink" Target="http://clientescorporativos.cosern.com.br/Paginas/default.aspx" TargetMode="External"/><Relationship Id="rId6" Type="http://schemas.openxmlformats.org/officeDocument/2006/relationships/image" Target="../media/image1.emf"/><Relationship Id="rId11" Type="http://schemas.openxmlformats.org/officeDocument/2006/relationships/ctrlProp" Target="../ctrlProps/ctrlProp3.xml"/><Relationship Id="rId24" Type="http://schemas.openxmlformats.org/officeDocument/2006/relationships/ctrlProp" Target="../ctrlProps/ctrlProp16.xml"/><Relationship Id="rId32" Type="http://schemas.openxmlformats.org/officeDocument/2006/relationships/ctrlProp" Target="../ctrlProps/ctrlProp24.xml"/><Relationship Id="rId5" Type="http://schemas.openxmlformats.org/officeDocument/2006/relationships/control" Target="../activeX/activeX1.xml"/><Relationship Id="rId15" Type="http://schemas.openxmlformats.org/officeDocument/2006/relationships/ctrlProp" Target="../ctrlProps/ctrlProp7.xml"/><Relationship Id="rId23" Type="http://schemas.openxmlformats.org/officeDocument/2006/relationships/ctrlProp" Target="../ctrlProps/ctrlProp15.xml"/><Relationship Id="rId28" Type="http://schemas.openxmlformats.org/officeDocument/2006/relationships/ctrlProp" Target="../ctrlProps/ctrlProp20.xml"/><Relationship Id="rId36" Type="http://schemas.openxmlformats.org/officeDocument/2006/relationships/ctrlProp" Target="../ctrlProps/ctrlProp28.xml"/><Relationship Id="rId10" Type="http://schemas.openxmlformats.org/officeDocument/2006/relationships/ctrlProp" Target="../ctrlProps/ctrlProp2.xml"/><Relationship Id="rId19" Type="http://schemas.openxmlformats.org/officeDocument/2006/relationships/ctrlProp" Target="../ctrlProps/ctrlProp11.xml"/><Relationship Id="rId31" Type="http://schemas.openxmlformats.org/officeDocument/2006/relationships/ctrlProp" Target="../ctrlProps/ctrlProp23.xml"/><Relationship Id="rId4" Type="http://schemas.openxmlformats.org/officeDocument/2006/relationships/vmlDrawing" Target="../drawings/vmlDrawing1.vml"/><Relationship Id="rId9" Type="http://schemas.openxmlformats.org/officeDocument/2006/relationships/ctrlProp" Target="../ctrlProps/ctrlProp1.xml"/><Relationship Id="rId14" Type="http://schemas.openxmlformats.org/officeDocument/2006/relationships/ctrlProp" Target="../ctrlProps/ctrlProp6.xml"/><Relationship Id="rId22" Type="http://schemas.openxmlformats.org/officeDocument/2006/relationships/ctrlProp" Target="../ctrlProps/ctrlProp14.xml"/><Relationship Id="rId27" Type="http://schemas.openxmlformats.org/officeDocument/2006/relationships/ctrlProp" Target="../ctrlProps/ctrlProp19.xml"/><Relationship Id="rId30" Type="http://schemas.openxmlformats.org/officeDocument/2006/relationships/ctrlProp" Target="../ctrlProps/ctrlProp22.xml"/><Relationship Id="rId35"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clientescorporativos.cosern.com.br/Paginas/default.aspx"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clientescorporativos.cosern.com.br/Paginas/default.aspx"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97788-2DDC-4203-A63A-66EC26AC8210}">
  <sheetPr codeName="Planilha1"/>
  <dimension ref="B1:AF86"/>
  <sheetViews>
    <sheetView showGridLines="0" showRowColHeaders="0" zoomScaleNormal="100" workbookViewId="0">
      <selection activeCell="L6" sqref="L6"/>
    </sheetView>
  </sheetViews>
  <sheetFormatPr defaultRowHeight="15" x14ac:dyDescent="0.25"/>
  <cols>
    <col min="1" max="1" width="5.5703125" customWidth="1"/>
    <col min="2" max="2" width="14" customWidth="1"/>
    <col min="3" max="3" width="15.85546875" customWidth="1"/>
    <col min="4" max="4" width="14.85546875" customWidth="1"/>
    <col min="11" max="11" width="21.42578125" customWidth="1"/>
  </cols>
  <sheetData>
    <row r="1" spans="2:20" ht="16.5" customHeight="1" x14ac:dyDescent="0.25">
      <c r="B1" s="282" t="s">
        <v>251</v>
      </c>
      <c r="C1" s="283"/>
      <c r="D1" s="283"/>
      <c r="E1" s="283"/>
      <c r="F1" s="283"/>
      <c r="G1" s="283"/>
      <c r="H1" s="283"/>
      <c r="I1" s="283"/>
      <c r="J1" s="283"/>
      <c r="K1" s="283"/>
      <c r="L1" s="162"/>
      <c r="M1" s="163"/>
      <c r="N1" s="162"/>
      <c r="O1" s="162"/>
      <c r="P1" s="162"/>
      <c r="Q1" s="162"/>
      <c r="R1" s="162"/>
      <c r="S1" s="162"/>
      <c r="T1" s="162"/>
    </row>
    <row r="2" spans="2:20" ht="16.5" customHeight="1" x14ac:dyDescent="0.25">
      <c r="B2" s="283"/>
      <c r="C2" s="283"/>
      <c r="D2" s="283"/>
      <c r="E2" s="283"/>
      <c r="F2" s="283"/>
      <c r="G2" s="283"/>
      <c r="H2" s="283"/>
      <c r="I2" s="283"/>
      <c r="J2" s="283"/>
      <c r="K2" s="283"/>
      <c r="L2" s="162"/>
      <c r="M2" s="163"/>
      <c r="N2" s="162"/>
      <c r="O2" s="162"/>
      <c r="P2" s="162"/>
      <c r="Q2" s="162"/>
      <c r="R2" s="162"/>
      <c r="S2" s="162"/>
      <c r="T2" s="162"/>
    </row>
    <row r="3" spans="2:20" ht="16.5" customHeight="1" x14ac:dyDescent="0.25">
      <c r="B3" s="283"/>
      <c r="C3" s="283"/>
      <c r="D3" s="283"/>
      <c r="E3" s="283"/>
      <c r="F3" s="283"/>
      <c r="G3" s="283"/>
      <c r="H3" s="283"/>
      <c r="I3" s="283"/>
      <c r="J3" s="283"/>
      <c r="K3" s="283"/>
      <c r="L3" s="162"/>
      <c r="M3" s="163"/>
      <c r="N3" s="162"/>
      <c r="O3" s="162"/>
      <c r="P3" s="162"/>
      <c r="Q3" s="162"/>
      <c r="R3" s="162"/>
      <c r="S3" s="162"/>
      <c r="T3" s="162"/>
    </row>
    <row r="4" spans="2:20" ht="16.5" customHeight="1" x14ac:dyDescent="0.25">
      <c r="B4" s="283"/>
      <c r="C4" s="283"/>
      <c r="D4" s="283"/>
      <c r="E4" s="283"/>
      <c r="F4" s="283"/>
      <c r="G4" s="283"/>
      <c r="H4" s="283"/>
      <c r="I4" s="283"/>
      <c r="J4" s="283"/>
      <c r="K4" s="283"/>
      <c r="L4" s="162"/>
      <c r="M4" s="163"/>
      <c r="N4" s="162"/>
      <c r="O4" s="162"/>
      <c r="P4" s="162"/>
      <c r="Q4" s="162"/>
      <c r="R4" s="162"/>
      <c r="S4" s="162"/>
      <c r="T4" s="162"/>
    </row>
    <row r="5" spans="2:20" ht="28.5" customHeight="1" x14ac:dyDescent="0.25">
      <c r="B5" s="283"/>
      <c r="C5" s="283"/>
      <c r="D5" s="283"/>
      <c r="E5" s="283"/>
      <c r="F5" s="283"/>
      <c r="G5" s="283"/>
      <c r="H5" s="283"/>
      <c r="I5" s="283"/>
      <c r="J5" s="283"/>
      <c r="K5" s="283"/>
      <c r="L5" s="162"/>
      <c r="M5" s="163"/>
      <c r="N5" s="162"/>
      <c r="O5" s="162"/>
      <c r="P5" s="162"/>
      <c r="Q5" s="162"/>
      <c r="R5" s="162"/>
      <c r="S5" s="162"/>
      <c r="T5" s="162"/>
    </row>
    <row r="6" spans="2:20" ht="36" customHeight="1" x14ac:dyDescent="0.25">
      <c r="B6" s="283"/>
      <c r="C6" s="283"/>
      <c r="D6" s="283"/>
      <c r="E6" s="283"/>
      <c r="F6" s="283"/>
      <c r="G6" s="283"/>
      <c r="H6" s="283"/>
      <c r="I6" s="283"/>
      <c r="J6" s="283"/>
      <c r="K6" s="283"/>
      <c r="L6" s="162"/>
      <c r="M6" s="163"/>
      <c r="N6" s="162"/>
      <c r="O6" s="162"/>
      <c r="P6" s="162"/>
      <c r="Q6" s="162"/>
      <c r="R6" s="162"/>
      <c r="S6" s="162"/>
      <c r="T6" s="162"/>
    </row>
    <row r="7" spans="2:20" ht="10.5" customHeight="1" x14ac:dyDescent="0.25">
      <c r="B7" s="175"/>
      <c r="C7" s="175"/>
      <c r="D7" s="175"/>
      <c r="E7" s="175"/>
      <c r="F7" s="175"/>
      <c r="G7" s="175"/>
      <c r="H7" s="175"/>
      <c r="I7" s="175"/>
      <c r="J7" s="175"/>
      <c r="K7" s="175"/>
      <c r="L7" s="162"/>
      <c r="M7" s="163"/>
      <c r="N7" s="162"/>
      <c r="O7" s="162"/>
      <c r="P7" s="162"/>
      <c r="Q7" s="162"/>
      <c r="R7" s="162"/>
      <c r="S7" s="162"/>
      <c r="T7" s="162"/>
    </row>
    <row r="8" spans="2:20" ht="19.5" customHeight="1" x14ac:dyDescent="0.25">
      <c r="B8" s="264" t="s">
        <v>247</v>
      </c>
      <c r="C8" s="264"/>
      <c r="D8" s="264"/>
      <c r="E8" s="264"/>
      <c r="F8" s="264"/>
      <c r="G8" s="264"/>
      <c r="H8" s="264"/>
      <c r="I8" s="264"/>
      <c r="J8" s="264"/>
      <c r="K8" s="264"/>
    </row>
    <row r="9" spans="2:20" ht="24" customHeight="1" x14ac:dyDescent="0.25">
      <c r="B9" s="284"/>
      <c r="C9" s="285"/>
      <c r="D9" s="285"/>
      <c r="E9" s="285"/>
      <c r="F9" s="285"/>
      <c r="G9" s="285"/>
      <c r="H9" s="285"/>
      <c r="I9" s="285"/>
      <c r="J9" s="285"/>
      <c r="K9" s="286"/>
    </row>
    <row r="10" spans="2:20" x14ac:dyDescent="0.25">
      <c r="B10" s="264" t="s">
        <v>222</v>
      </c>
      <c r="C10" s="264"/>
      <c r="D10" s="264"/>
      <c r="E10" s="264" t="s">
        <v>249</v>
      </c>
      <c r="F10" s="264"/>
      <c r="G10" s="264"/>
      <c r="H10" s="231" t="s">
        <v>223</v>
      </c>
      <c r="I10" s="231"/>
      <c r="J10" s="231"/>
      <c r="K10" s="231"/>
      <c r="L10" s="173"/>
      <c r="M10" s="173"/>
      <c r="N10" s="173"/>
      <c r="O10" s="173"/>
      <c r="P10" s="173"/>
      <c r="Q10" s="173"/>
      <c r="R10" s="174"/>
      <c r="S10" s="174"/>
      <c r="T10" s="174"/>
    </row>
    <row r="11" spans="2:20" ht="24" customHeight="1" x14ac:dyDescent="0.25">
      <c r="B11" s="260"/>
      <c r="C11" s="261"/>
      <c r="D11" s="262"/>
      <c r="E11" s="260"/>
      <c r="F11" s="261"/>
      <c r="G11" s="262"/>
      <c r="H11" s="229"/>
      <c r="I11" s="230"/>
      <c r="J11" s="230"/>
      <c r="K11" s="230"/>
      <c r="L11" s="173"/>
      <c r="M11" s="173"/>
      <c r="N11" s="173"/>
      <c r="O11" s="173"/>
      <c r="P11" s="173"/>
      <c r="Q11" s="173"/>
      <c r="R11" s="174"/>
      <c r="S11" s="174"/>
      <c r="T11" s="174"/>
    </row>
    <row r="12" spans="2:20" ht="19.5" customHeight="1" x14ac:dyDescent="0.25">
      <c r="B12" s="264" t="s">
        <v>224</v>
      </c>
      <c r="C12" s="281"/>
      <c r="D12" s="225" t="s">
        <v>225</v>
      </c>
      <c r="E12" s="254"/>
      <c r="F12" s="226"/>
      <c r="G12" s="225" t="s">
        <v>226</v>
      </c>
      <c r="H12" s="254"/>
      <c r="I12" s="226"/>
      <c r="J12" s="225" t="s">
        <v>227</v>
      </c>
      <c r="K12" s="226"/>
      <c r="L12" s="164"/>
      <c r="M12" s="165"/>
      <c r="N12" s="164"/>
      <c r="O12" s="164"/>
      <c r="P12" s="164"/>
      <c r="Q12" s="164"/>
      <c r="R12" s="164"/>
      <c r="S12" s="164"/>
      <c r="T12" s="164"/>
    </row>
    <row r="13" spans="2:20" ht="24" customHeight="1" x14ac:dyDescent="0.25">
      <c r="B13" s="251"/>
      <c r="C13" s="253"/>
      <c r="D13" s="257"/>
      <c r="E13" s="258"/>
      <c r="F13" s="259"/>
      <c r="G13" s="227"/>
      <c r="H13" s="250"/>
      <c r="I13" s="228"/>
      <c r="J13" s="227"/>
      <c r="K13" s="228"/>
      <c r="Q13" s="162"/>
      <c r="R13" s="162"/>
      <c r="S13" s="162"/>
      <c r="T13" s="162"/>
    </row>
    <row r="14" spans="2:20" ht="19.5" customHeight="1" x14ac:dyDescent="0.25">
      <c r="B14" s="271" t="s">
        <v>228</v>
      </c>
      <c r="C14" s="271"/>
      <c r="D14" s="271"/>
      <c r="E14" s="271"/>
      <c r="F14" s="272"/>
      <c r="G14" s="225" t="s">
        <v>229</v>
      </c>
      <c r="H14" s="254"/>
      <c r="I14" s="254"/>
      <c r="J14" s="254"/>
      <c r="K14" s="226"/>
      <c r="Q14" s="162"/>
      <c r="R14" s="162"/>
      <c r="S14" s="162"/>
      <c r="T14" s="162"/>
    </row>
    <row r="15" spans="2:20" ht="24" customHeight="1" x14ac:dyDescent="0.25">
      <c r="B15" s="274"/>
      <c r="C15" s="250"/>
      <c r="D15" s="250"/>
      <c r="E15" s="250"/>
      <c r="F15" s="275"/>
      <c r="G15" s="276"/>
      <c r="H15" s="258"/>
      <c r="I15" s="258"/>
      <c r="J15" s="258"/>
      <c r="K15" s="259"/>
      <c r="Q15" s="162"/>
      <c r="R15" s="162"/>
      <c r="S15" s="162"/>
      <c r="T15" s="162"/>
    </row>
    <row r="16" spans="2:20" ht="16.5" x14ac:dyDescent="0.25">
      <c r="B16" s="177"/>
      <c r="C16" s="177"/>
      <c r="D16" s="177"/>
      <c r="E16" s="177"/>
      <c r="F16" s="177"/>
      <c r="G16" s="177"/>
      <c r="H16" s="177"/>
      <c r="I16" s="177"/>
      <c r="J16" s="177"/>
      <c r="K16" s="177"/>
      <c r="Q16" s="162"/>
      <c r="R16" s="162"/>
      <c r="S16" s="162"/>
      <c r="T16" s="162"/>
    </row>
    <row r="17" spans="2:20" ht="19.5" customHeight="1" x14ac:dyDescent="0.25">
      <c r="B17" s="225" t="s">
        <v>248</v>
      </c>
      <c r="C17" s="254"/>
      <c r="D17" s="254"/>
      <c r="E17" s="254"/>
      <c r="F17" s="254"/>
      <c r="G17" s="226"/>
      <c r="H17" s="263" t="s">
        <v>138</v>
      </c>
      <c r="I17" s="264"/>
      <c r="J17" s="264"/>
      <c r="K17" s="264"/>
      <c r="Q17" s="162"/>
      <c r="R17" s="162"/>
      <c r="S17" s="162"/>
      <c r="T17" s="162"/>
    </row>
    <row r="18" spans="2:20" ht="24" customHeight="1" x14ac:dyDescent="0.25">
      <c r="B18" s="227"/>
      <c r="C18" s="250"/>
      <c r="D18" s="250"/>
      <c r="E18" s="250"/>
      <c r="F18" s="250"/>
      <c r="G18" s="228"/>
      <c r="H18" s="278"/>
      <c r="I18" s="279"/>
      <c r="J18" s="279"/>
      <c r="K18" s="280"/>
      <c r="Q18" s="167"/>
      <c r="R18" s="167"/>
      <c r="S18" s="167"/>
      <c r="T18" s="167"/>
    </row>
    <row r="19" spans="2:20" ht="19.5" customHeight="1" x14ac:dyDescent="0.25">
      <c r="B19" s="225" t="s">
        <v>89</v>
      </c>
      <c r="C19" s="226"/>
      <c r="D19" s="225" t="s">
        <v>232</v>
      </c>
      <c r="E19" s="254"/>
      <c r="F19" s="226"/>
      <c r="G19" s="225" t="s">
        <v>233</v>
      </c>
      <c r="H19" s="254"/>
      <c r="I19" s="226"/>
      <c r="J19" s="225" t="s">
        <v>234</v>
      </c>
      <c r="K19" s="226"/>
      <c r="Q19" s="168"/>
      <c r="R19" s="270"/>
      <c r="S19" s="270"/>
      <c r="T19" s="270"/>
    </row>
    <row r="20" spans="2:20" ht="24" customHeight="1" x14ac:dyDescent="0.25">
      <c r="B20" s="257"/>
      <c r="C20" s="259"/>
      <c r="D20" s="257"/>
      <c r="E20" s="258"/>
      <c r="F20" s="259"/>
      <c r="G20" s="257"/>
      <c r="H20" s="258"/>
      <c r="I20" s="259"/>
      <c r="J20" s="257"/>
      <c r="K20" s="259"/>
      <c r="Q20" s="168"/>
      <c r="R20" s="270"/>
      <c r="S20" s="270"/>
      <c r="T20" s="270"/>
    </row>
    <row r="21" spans="2:20" ht="19.5" customHeight="1" x14ac:dyDescent="0.25">
      <c r="B21" s="256" t="s">
        <v>237</v>
      </c>
      <c r="C21" s="256"/>
      <c r="D21" s="256"/>
      <c r="E21" s="256"/>
      <c r="F21" s="256"/>
      <c r="G21" s="256"/>
      <c r="H21" s="256"/>
      <c r="I21" s="256"/>
      <c r="J21" s="256"/>
      <c r="K21" s="256"/>
      <c r="L21" s="164"/>
      <c r="M21" s="167"/>
      <c r="N21" s="167"/>
      <c r="O21" s="167"/>
      <c r="P21" s="167"/>
      <c r="Q21" s="167"/>
      <c r="R21" s="164"/>
      <c r="S21" s="164"/>
      <c r="T21" s="164"/>
    </row>
    <row r="22" spans="2:20" ht="24" customHeight="1" x14ac:dyDescent="0.25">
      <c r="B22" s="260"/>
      <c r="C22" s="261"/>
      <c r="D22" s="261"/>
      <c r="E22" s="261"/>
      <c r="F22" s="261"/>
      <c r="G22" s="261"/>
      <c r="H22" s="261"/>
      <c r="I22" s="261"/>
      <c r="J22" s="261"/>
      <c r="K22" s="262"/>
      <c r="L22" s="164"/>
      <c r="M22" s="162"/>
      <c r="N22" s="162"/>
      <c r="O22" s="162"/>
      <c r="P22" s="162"/>
      <c r="Q22" s="162"/>
      <c r="R22" s="164"/>
      <c r="S22" s="164"/>
      <c r="T22" s="164"/>
    </row>
    <row r="23" spans="2:20" ht="19.5" customHeight="1" x14ac:dyDescent="0.25">
      <c r="B23" s="256" t="s">
        <v>238</v>
      </c>
      <c r="C23" s="256"/>
      <c r="D23" s="256"/>
      <c r="E23" s="256"/>
      <c r="F23" s="256"/>
      <c r="G23" s="256"/>
      <c r="H23" s="256"/>
      <c r="I23" s="256"/>
      <c r="J23" s="256"/>
      <c r="K23" s="256"/>
      <c r="L23" s="162"/>
      <c r="M23" s="162"/>
      <c r="N23" s="162"/>
      <c r="O23" s="162"/>
      <c r="P23" s="162"/>
      <c r="Q23" s="162"/>
      <c r="R23" s="162"/>
      <c r="S23" s="162"/>
      <c r="T23" s="162"/>
    </row>
    <row r="24" spans="2:20" ht="24" customHeight="1" x14ac:dyDescent="0.25">
      <c r="B24" s="260"/>
      <c r="C24" s="261"/>
      <c r="D24" s="261"/>
      <c r="E24" s="261"/>
      <c r="F24" s="261"/>
      <c r="G24" s="261"/>
      <c r="H24" s="261"/>
      <c r="I24" s="261"/>
      <c r="J24" s="261"/>
      <c r="K24" s="262"/>
      <c r="L24" s="162"/>
      <c r="M24" s="162"/>
      <c r="N24" s="162"/>
      <c r="O24" s="162"/>
      <c r="P24" s="162"/>
      <c r="Q24" s="162"/>
      <c r="R24" s="162"/>
      <c r="S24" s="162"/>
      <c r="T24" s="162"/>
    </row>
    <row r="25" spans="2:20" ht="16.5" x14ac:dyDescent="0.25">
      <c r="B25" s="177"/>
      <c r="C25" s="177"/>
      <c r="D25" s="177"/>
      <c r="E25" s="177"/>
      <c r="F25" s="177"/>
      <c r="G25" s="177"/>
      <c r="H25" s="177"/>
      <c r="I25" s="177"/>
      <c r="J25" s="177"/>
      <c r="K25" s="177"/>
      <c r="L25" s="164"/>
      <c r="M25" s="162"/>
      <c r="N25" s="162"/>
      <c r="O25" s="162"/>
      <c r="P25" s="162"/>
      <c r="Q25" s="164"/>
      <c r="R25" s="164"/>
      <c r="S25" s="164"/>
      <c r="T25" s="164"/>
    </row>
    <row r="26" spans="2:20" ht="19.5" customHeight="1" x14ac:dyDescent="0.25">
      <c r="B26" s="225" t="s">
        <v>239</v>
      </c>
      <c r="C26" s="254"/>
      <c r="D26" s="254"/>
      <c r="E26" s="254"/>
      <c r="F26" s="226"/>
      <c r="G26" s="263" t="s">
        <v>240</v>
      </c>
      <c r="H26" s="264"/>
      <c r="I26" s="264"/>
      <c r="J26" s="264"/>
      <c r="K26" s="264"/>
      <c r="L26" s="164"/>
      <c r="M26" s="164"/>
      <c r="N26" s="164"/>
      <c r="O26" s="164"/>
      <c r="P26" s="164"/>
      <c r="Q26" s="164"/>
      <c r="R26" s="164"/>
      <c r="S26" s="164"/>
      <c r="T26" s="164"/>
    </row>
    <row r="27" spans="2:20" ht="24" customHeight="1" x14ac:dyDescent="0.25">
      <c r="B27" s="227"/>
      <c r="C27" s="250"/>
      <c r="D27" s="250"/>
      <c r="E27" s="250"/>
      <c r="F27" s="228"/>
      <c r="G27" s="251"/>
      <c r="H27" s="252"/>
      <c r="I27" s="252"/>
      <c r="J27" s="252"/>
      <c r="K27" s="253"/>
      <c r="L27" s="164"/>
      <c r="M27" s="164"/>
      <c r="N27" s="164"/>
      <c r="O27" s="164"/>
      <c r="P27" s="164"/>
      <c r="Q27" s="164"/>
      <c r="R27" s="164"/>
      <c r="S27" s="164"/>
      <c r="T27" s="164"/>
    </row>
    <row r="28" spans="2:20" ht="19.5" customHeight="1" x14ac:dyDescent="0.25">
      <c r="B28" s="225" t="s">
        <v>241</v>
      </c>
      <c r="C28" s="254"/>
      <c r="D28" s="254"/>
      <c r="E28" s="254"/>
      <c r="F28" s="226"/>
      <c r="G28" s="255" t="s">
        <v>242</v>
      </c>
      <c r="H28" s="256"/>
      <c r="I28" s="256"/>
      <c r="J28" s="177"/>
      <c r="K28" s="177"/>
      <c r="L28" s="164"/>
      <c r="M28" s="164"/>
      <c r="N28" s="164"/>
      <c r="O28" s="164"/>
      <c r="P28" s="164"/>
      <c r="Q28" s="164"/>
      <c r="R28" s="164"/>
      <c r="S28" s="164"/>
      <c r="T28" s="164"/>
    </row>
    <row r="29" spans="2:20" ht="24" customHeight="1" x14ac:dyDescent="0.25">
      <c r="B29" s="257"/>
      <c r="C29" s="258"/>
      <c r="D29" s="258"/>
      <c r="E29" s="258"/>
      <c r="F29" s="259"/>
      <c r="G29" s="260"/>
      <c r="H29" s="261"/>
      <c r="I29" s="262"/>
      <c r="J29" s="177"/>
      <c r="K29" s="177"/>
      <c r="L29" s="164"/>
      <c r="M29" s="164"/>
      <c r="N29" s="164"/>
      <c r="O29" s="164"/>
      <c r="P29" s="164"/>
      <c r="Q29" s="164"/>
      <c r="R29" s="164"/>
      <c r="S29" s="164"/>
      <c r="T29" s="164"/>
    </row>
    <row r="30" spans="2:20" ht="16.5" x14ac:dyDescent="0.25">
      <c r="B30" s="162"/>
      <c r="C30" s="162"/>
      <c r="D30" s="162"/>
      <c r="E30" s="162"/>
      <c r="F30" s="162"/>
      <c r="G30" s="162"/>
      <c r="H30" s="162"/>
      <c r="I30" s="162"/>
      <c r="J30" s="162"/>
      <c r="K30" s="162"/>
      <c r="L30" s="164"/>
      <c r="M30" s="164"/>
      <c r="N30" s="164"/>
      <c r="O30" s="164"/>
      <c r="P30" s="164"/>
      <c r="Q30" s="164"/>
      <c r="R30" s="164"/>
      <c r="S30" s="164"/>
      <c r="T30" s="164"/>
    </row>
    <row r="31" spans="2:20" ht="16.5" customHeight="1" x14ac:dyDescent="0.25">
      <c r="B31" s="162"/>
      <c r="C31" s="162"/>
      <c r="D31" s="162"/>
      <c r="E31" s="162"/>
      <c r="F31" s="162"/>
      <c r="G31" s="162"/>
      <c r="H31" s="162"/>
      <c r="I31" s="162"/>
      <c r="J31" s="162"/>
      <c r="K31" s="162"/>
      <c r="T31" s="164"/>
    </row>
    <row r="32" spans="2:20" ht="16.5" customHeight="1" x14ac:dyDescent="0.25">
      <c r="B32" s="162"/>
      <c r="C32" s="162"/>
      <c r="D32" s="162"/>
      <c r="E32" s="162"/>
      <c r="F32" s="162"/>
      <c r="G32" s="162"/>
      <c r="H32" s="162"/>
      <c r="I32" s="162"/>
      <c r="J32" s="162"/>
      <c r="K32" s="162"/>
      <c r="T32" s="164"/>
    </row>
    <row r="33" spans="2:20" ht="16.5" x14ac:dyDescent="0.25">
      <c r="B33" s="162"/>
      <c r="C33" s="162"/>
      <c r="D33" s="162"/>
      <c r="E33" s="162"/>
      <c r="F33" s="162"/>
      <c r="G33" s="162"/>
      <c r="H33" s="162"/>
      <c r="I33" s="162"/>
      <c r="J33" s="162"/>
      <c r="K33" s="162"/>
      <c r="T33" s="164"/>
    </row>
    <row r="34" spans="2:20" ht="16.5" x14ac:dyDescent="0.25">
      <c r="B34" s="162"/>
      <c r="C34" s="162"/>
      <c r="D34" s="162"/>
      <c r="E34" s="162"/>
      <c r="F34" s="162"/>
      <c r="G34" s="162"/>
      <c r="H34" s="162"/>
      <c r="I34" s="162"/>
      <c r="J34" s="162"/>
      <c r="K34" s="162"/>
      <c r="T34" s="164"/>
    </row>
    <row r="35" spans="2:20" ht="16.5" x14ac:dyDescent="0.25">
      <c r="B35" s="164"/>
      <c r="C35" s="164"/>
      <c r="D35" s="164"/>
      <c r="E35" s="164"/>
      <c r="F35" s="164"/>
      <c r="G35" s="164"/>
      <c r="H35" s="162"/>
      <c r="I35" s="162"/>
      <c r="J35" s="162"/>
      <c r="K35" s="162"/>
      <c r="T35" s="162"/>
    </row>
    <row r="36" spans="2:20" ht="16.5" x14ac:dyDescent="0.25">
      <c r="B36" s="162"/>
      <c r="C36" s="162"/>
      <c r="D36" s="162"/>
      <c r="E36" s="162"/>
      <c r="F36" s="162"/>
      <c r="G36" s="162"/>
      <c r="H36" s="162"/>
      <c r="I36" s="162"/>
      <c r="J36" s="162"/>
      <c r="K36" s="162"/>
      <c r="T36" s="162"/>
    </row>
    <row r="37" spans="2:20" ht="16.5" x14ac:dyDescent="0.25">
      <c r="B37" s="162"/>
      <c r="C37" s="162"/>
      <c r="D37" s="162"/>
      <c r="E37" s="162"/>
      <c r="F37" s="162"/>
      <c r="G37" s="162"/>
      <c r="H37" s="162"/>
      <c r="I37" s="162"/>
      <c r="J37" s="162"/>
      <c r="K37" s="162"/>
      <c r="T37" s="162"/>
    </row>
    <row r="38" spans="2:20" ht="16.5" x14ac:dyDescent="0.25">
      <c r="B38" s="162"/>
      <c r="C38" s="162"/>
      <c r="D38" s="162"/>
      <c r="E38" s="162"/>
      <c r="F38" s="162"/>
      <c r="G38" s="162"/>
      <c r="H38" s="162"/>
      <c r="I38" s="162"/>
      <c r="J38" s="162"/>
      <c r="K38" s="162"/>
      <c r="T38" s="162"/>
    </row>
    <row r="39" spans="2:20" ht="16.5" x14ac:dyDescent="0.25">
      <c r="B39" s="162"/>
      <c r="C39" s="162"/>
      <c r="D39" s="162"/>
      <c r="E39" s="162"/>
      <c r="F39" s="162"/>
      <c r="G39" s="162"/>
      <c r="H39" s="162"/>
      <c r="I39" s="162"/>
      <c r="J39" s="162"/>
      <c r="K39" s="162"/>
      <c r="T39" s="162"/>
    </row>
    <row r="40" spans="2:20" ht="16.5" x14ac:dyDescent="0.25">
      <c r="B40" s="235" t="s">
        <v>243</v>
      </c>
      <c r="C40" s="236"/>
      <c r="D40" s="237"/>
      <c r="E40" s="238" t="s">
        <v>244</v>
      </c>
      <c r="F40" s="239"/>
      <c r="G40" s="239"/>
      <c r="H40" s="239"/>
      <c r="I40" s="162"/>
      <c r="J40" s="162"/>
      <c r="K40" s="162"/>
      <c r="T40" s="162"/>
    </row>
    <row r="41" spans="2:20" ht="16.5" x14ac:dyDescent="0.25">
      <c r="B41" s="240"/>
      <c r="C41" s="241"/>
      <c r="D41" s="242"/>
      <c r="E41" s="169" t="s">
        <v>245</v>
      </c>
      <c r="F41" s="170" t="s">
        <v>253</v>
      </c>
      <c r="G41" s="266" t="s">
        <v>246</v>
      </c>
      <c r="H41" s="267"/>
      <c r="I41" s="162"/>
      <c r="J41" s="162"/>
      <c r="K41" s="162"/>
      <c r="T41" s="162"/>
    </row>
    <row r="42" spans="2:20" ht="16.5" x14ac:dyDescent="0.25">
      <c r="B42" s="243"/>
      <c r="C42" s="244"/>
      <c r="D42" s="245"/>
      <c r="E42" s="169"/>
      <c r="F42" s="170"/>
      <c r="G42" s="182"/>
      <c r="H42" s="169"/>
      <c r="I42" s="162"/>
      <c r="J42" s="162"/>
      <c r="K42" s="162"/>
      <c r="T42" s="162"/>
    </row>
    <row r="43" spans="2:20" ht="16.5" x14ac:dyDescent="0.25">
      <c r="B43" s="246"/>
      <c r="C43" s="247"/>
      <c r="D43" s="248"/>
      <c r="E43" s="171"/>
      <c r="F43" s="172"/>
      <c r="G43" s="268"/>
      <c r="H43" s="269"/>
      <c r="I43" s="162"/>
      <c r="J43" s="162"/>
      <c r="K43" s="162"/>
      <c r="T43" s="162"/>
    </row>
    <row r="44" spans="2:20" ht="16.5" x14ac:dyDescent="0.25">
      <c r="B44" s="173"/>
      <c r="C44" s="173"/>
      <c r="D44" s="173"/>
      <c r="E44" s="173"/>
      <c r="F44" s="173"/>
      <c r="G44" s="173"/>
      <c r="H44" s="173"/>
      <c r="I44" s="162"/>
      <c r="J44" s="162"/>
      <c r="K44" s="162"/>
      <c r="T44" s="162"/>
    </row>
    <row r="45" spans="2:20" ht="16.5" x14ac:dyDescent="0.25">
      <c r="B45" s="235" t="s">
        <v>250</v>
      </c>
      <c r="C45" s="236"/>
      <c r="D45" s="237"/>
      <c r="E45" s="238" t="s">
        <v>244</v>
      </c>
      <c r="F45" s="239"/>
      <c r="G45" s="239"/>
      <c r="H45" s="239"/>
      <c r="I45" s="162"/>
      <c r="J45" s="162"/>
      <c r="K45" s="162"/>
      <c r="T45" s="162"/>
    </row>
    <row r="46" spans="2:20" ht="16.5" x14ac:dyDescent="0.25">
      <c r="B46" s="240"/>
      <c r="C46" s="241"/>
      <c r="D46" s="242"/>
      <c r="E46" s="169" t="s">
        <v>245</v>
      </c>
      <c r="F46" s="170" t="s">
        <v>253</v>
      </c>
      <c r="G46" s="266" t="s">
        <v>246</v>
      </c>
      <c r="H46" s="267"/>
      <c r="I46" s="162"/>
      <c r="J46" s="162"/>
      <c r="K46" s="162"/>
      <c r="T46" s="162"/>
    </row>
    <row r="47" spans="2:20" ht="16.5" x14ac:dyDescent="0.25">
      <c r="B47" s="243"/>
      <c r="C47" s="244"/>
      <c r="D47" s="245"/>
      <c r="E47" s="169"/>
      <c r="F47" s="170"/>
      <c r="G47" s="182"/>
      <c r="H47" s="169"/>
      <c r="I47" s="162"/>
      <c r="J47" s="162"/>
      <c r="K47" s="162"/>
      <c r="T47" s="162"/>
    </row>
    <row r="48" spans="2:20" ht="16.5" x14ac:dyDescent="0.25">
      <c r="B48" s="246"/>
      <c r="C48" s="247"/>
      <c r="D48" s="248"/>
      <c r="E48" s="171"/>
      <c r="F48" s="172"/>
      <c r="G48" s="268"/>
      <c r="H48" s="269"/>
      <c r="I48" s="162"/>
      <c r="J48" s="162"/>
      <c r="K48" s="162"/>
      <c r="T48" s="162"/>
    </row>
    <row r="49" spans="2:20" ht="17.25" x14ac:dyDescent="0.25">
      <c r="B49" s="176"/>
      <c r="C49" s="176"/>
      <c r="D49" s="176"/>
      <c r="E49" s="176"/>
      <c r="F49" s="176"/>
      <c r="G49" s="176"/>
      <c r="H49" s="176"/>
      <c r="I49" s="176"/>
      <c r="J49" s="162"/>
      <c r="K49" s="162"/>
      <c r="T49" s="162"/>
    </row>
    <row r="50" spans="2:20" ht="17.25" x14ac:dyDescent="0.25">
      <c r="B50" s="176"/>
      <c r="C50" s="176"/>
      <c r="D50" s="176"/>
      <c r="E50" s="176"/>
      <c r="F50" s="176"/>
      <c r="G50" s="176"/>
      <c r="H50" s="176"/>
      <c r="I50" s="176"/>
      <c r="J50" s="178"/>
      <c r="K50" s="179"/>
      <c r="L50" s="178"/>
      <c r="M50" s="178"/>
      <c r="N50" s="178"/>
      <c r="O50" s="162"/>
      <c r="P50" s="162"/>
      <c r="Q50" s="162"/>
      <c r="R50" s="162"/>
      <c r="S50" s="162"/>
      <c r="T50" s="162"/>
    </row>
    <row r="51" spans="2:20" ht="17.25" x14ac:dyDescent="0.25">
      <c r="B51" s="176"/>
      <c r="C51" s="176"/>
      <c r="D51" s="176"/>
      <c r="E51" s="176"/>
      <c r="F51" s="176"/>
      <c r="G51" s="176"/>
      <c r="H51" s="176"/>
      <c r="I51" s="176"/>
      <c r="J51" s="178"/>
      <c r="K51" s="178"/>
      <c r="L51" s="178"/>
      <c r="M51" s="178"/>
      <c r="N51" s="178"/>
      <c r="O51" s="162"/>
      <c r="P51" s="162"/>
    </row>
    <row r="52" spans="2:20" ht="17.25" x14ac:dyDescent="0.25">
      <c r="B52" s="176"/>
      <c r="C52" s="176"/>
      <c r="D52" s="176"/>
      <c r="E52" s="176"/>
      <c r="F52" s="176"/>
      <c r="G52" s="176"/>
      <c r="H52" s="176"/>
      <c r="I52" s="176"/>
      <c r="J52" s="178"/>
      <c r="K52" s="178"/>
      <c r="L52" s="178"/>
      <c r="M52" s="178"/>
      <c r="N52" s="178"/>
      <c r="O52" s="162"/>
      <c r="P52" s="162"/>
    </row>
    <row r="53" spans="2:20" ht="17.25" x14ac:dyDescent="0.25">
      <c r="B53" s="176"/>
      <c r="C53" s="176"/>
      <c r="D53" s="176"/>
      <c r="E53" s="176"/>
      <c r="F53" s="176"/>
      <c r="G53" s="176"/>
      <c r="H53" s="176"/>
      <c r="I53" s="176"/>
      <c r="J53" s="178"/>
      <c r="K53" s="178"/>
      <c r="L53" s="178"/>
      <c r="M53" s="178"/>
      <c r="N53" s="178"/>
      <c r="O53" s="162"/>
      <c r="P53" s="162"/>
    </row>
    <row r="54" spans="2:20" ht="17.25" x14ac:dyDescent="0.25">
      <c r="B54" s="176"/>
      <c r="C54" s="176"/>
      <c r="D54" s="176"/>
      <c r="E54" s="176"/>
      <c r="F54" s="176"/>
      <c r="G54" s="176"/>
      <c r="H54" s="176"/>
      <c r="I54" s="176"/>
      <c r="J54" s="180"/>
      <c r="K54" s="180"/>
      <c r="L54" s="178"/>
      <c r="M54" s="178"/>
      <c r="N54" s="178"/>
      <c r="O54" s="162"/>
      <c r="P54" s="162"/>
      <c r="Q54" s="162"/>
      <c r="R54" s="162"/>
      <c r="S54" s="162"/>
      <c r="T54" s="162"/>
    </row>
    <row r="55" spans="2:20" ht="17.25" x14ac:dyDescent="0.25">
      <c r="B55" s="249"/>
      <c r="C55" s="249"/>
      <c r="D55" s="249"/>
      <c r="E55" s="176"/>
      <c r="F55" s="176"/>
      <c r="G55" s="176"/>
      <c r="H55" s="249"/>
      <c r="I55" s="249"/>
      <c r="J55" s="180"/>
      <c r="K55" s="180"/>
      <c r="L55" s="178"/>
      <c r="M55" s="178"/>
      <c r="N55" s="178"/>
      <c r="O55" s="162"/>
      <c r="P55" s="162"/>
      <c r="Q55" s="162"/>
      <c r="R55" s="162"/>
      <c r="S55" s="162"/>
      <c r="T55" s="162"/>
    </row>
    <row r="56" spans="2:20" ht="17.25" x14ac:dyDescent="0.25">
      <c r="B56" s="176"/>
      <c r="C56" s="176"/>
      <c r="D56" s="176"/>
      <c r="E56" s="176"/>
      <c r="F56" s="176"/>
      <c r="G56" s="176"/>
      <c r="H56" s="176"/>
      <c r="I56" s="176"/>
      <c r="L56" s="162"/>
      <c r="M56" s="162"/>
      <c r="N56" s="162"/>
      <c r="O56" s="162"/>
      <c r="P56" s="162"/>
      <c r="Q56" s="162"/>
      <c r="R56" s="162"/>
      <c r="S56" s="162"/>
      <c r="T56" s="162"/>
    </row>
    <row r="57" spans="2:20" ht="18" thickBot="1" x14ac:dyDescent="0.3">
      <c r="B57" s="176"/>
      <c r="C57" s="176"/>
      <c r="D57" s="176"/>
      <c r="E57" s="176"/>
      <c r="F57" s="176"/>
      <c r="G57" s="176"/>
      <c r="H57" s="176"/>
      <c r="I57" s="176"/>
      <c r="L57" s="162"/>
      <c r="M57" s="162"/>
      <c r="N57" s="162"/>
      <c r="O57" s="162"/>
      <c r="P57" s="162"/>
      <c r="Q57" s="162"/>
      <c r="R57" s="162"/>
      <c r="S57" s="162"/>
      <c r="T57" s="162"/>
    </row>
    <row r="58" spans="2:20" ht="18" thickBot="1" x14ac:dyDescent="0.3">
      <c r="B58" s="176"/>
      <c r="C58" s="176"/>
      <c r="D58" s="232"/>
      <c r="E58" s="233"/>
      <c r="F58" s="233"/>
      <c r="G58" s="233"/>
      <c r="H58" s="234"/>
      <c r="I58" s="176"/>
      <c r="N58" s="162"/>
      <c r="O58" s="162"/>
      <c r="P58" s="162"/>
      <c r="Q58" s="162"/>
      <c r="R58" s="162"/>
      <c r="S58" s="162"/>
      <c r="T58" s="162"/>
    </row>
    <row r="59" spans="2:20" ht="16.5" x14ac:dyDescent="0.25">
      <c r="B59" s="181"/>
      <c r="C59" s="181"/>
      <c r="D59" s="181"/>
      <c r="E59" s="181"/>
      <c r="F59" s="181"/>
      <c r="G59" s="181"/>
      <c r="H59" s="181"/>
      <c r="I59" s="181"/>
      <c r="N59" s="162"/>
      <c r="O59" s="162"/>
      <c r="P59" s="162"/>
      <c r="Q59" s="162"/>
      <c r="R59" s="162"/>
      <c r="S59" s="162"/>
      <c r="T59" s="162"/>
    </row>
    <row r="60" spans="2:20" s="192" customFormat="1" ht="23.25" x14ac:dyDescent="0.35">
      <c r="B60" s="191"/>
      <c r="C60" s="265" t="s">
        <v>252</v>
      </c>
      <c r="D60" s="265"/>
      <c r="E60" s="265"/>
      <c r="F60" s="265"/>
      <c r="G60" s="265"/>
      <c r="H60" s="265"/>
      <c r="I60" s="265"/>
      <c r="N60" s="191"/>
      <c r="O60" s="191"/>
      <c r="P60" s="191"/>
      <c r="Q60" s="191"/>
      <c r="R60" s="191"/>
      <c r="S60" s="191"/>
      <c r="T60" s="191"/>
    </row>
    <row r="61" spans="2:20" s="192" customFormat="1" ht="23.25" x14ac:dyDescent="0.35">
      <c r="B61" s="191"/>
      <c r="C61" s="265"/>
      <c r="D61" s="265"/>
      <c r="E61" s="265"/>
      <c r="F61" s="265"/>
      <c r="G61" s="265"/>
      <c r="H61" s="265"/>
      <c r="I61" s="265"/>
    </row>
    <row r="62" spans="2:20" s="192" customFormat="1" ht="23.25" x14ac:dyDescent="0.35">
      <c r="B62" s="191"/>
      <c r="C62" s="191"/>
      <c r="D62" s="191"/>
      <c r="E62" s="191"/>
      <c r="F62" s="191"/>
      <c r="G62" s="191"/>
      <c r="H62" s="191"/>
      <c r="I62" s="191"/>
    </row>
    <row r="63" spans="2:20" s="192" customFormat="1" ht="23.25" x14ac:dyDescent="0.35">
      <c r="B63" s="191"/>
      <c r="C63" s="191"/>
      <c r="D63" s="191"/>
      <c r="E63" s="191"/>
      <c r="F63" s="191"/>
      <c r="G63" s="191"/>
      <c r="H63" s="191"/>
      <c r="I63" s="191"/>
    </row>
    <row r="64" spans="2:20" s="192" customFormat="1" ht="23.25" x14ac:dyDescent="0.35">
      <c r="B64" s="191"/>
      <c r="C64" s="193"/>
      <c r="D64" s="191"/>
      <c r="E64" s="191"/>
      <c r="F64" s="191"/>
      <c r="G64" s="191"/>
      <c r="H64" s="191"/>
      <c r="I64" s="191"/>
    </row>
    <row r="65" spans="2:32" s="192" customFormat="1" ht="23.25" x14ac:dyDescent="0.35">
      <c r="B65" s="191"/>
      <c r="C65" s="193"/>
      <c r="D65" s="191"/>
      <c r="E65" s="191"/>
      <c r="F65" s="191"/>
      <c r="G65" s="191"/>
      <c r="H65" s="191"/>
      <c r="I65" s="191"/>
    </row>
    <row r="66" spans="2:32" s="192" customFormat="1" ht="23.25" x14ac:dyDescent="0.35">
      <c r="B66" s="191"/>
      <c r="C66" s="191"/>
      <c r="D66" s="191"/>
      <c r="E66" s="191"/>
      <c r="F66" s="191"/>
      <c r="G66" s="191"/>
      <c r="H66" s="191"/>
      <c r="I66" s="191"/>
    </row>
    <row r="67" spans="2:32" s="192" customFormat="1" ht="23.25" x14ac:dyDescent="0.35">
      <c r="B67" s="191"/>
      <c r="C67" s="191"/>
      <c r="D67" s="191"/>
      <c r="E67" s="191"/>
      <c r="F67" s="191"/>
      <c r="G67" s="191"/>
      <c r="H67" s="191"/>
      <c r="I67" s="191"/>
    </row>
    <row r="68" spans="2:32" s="192" customFormat="1" ht="23.25" x14ac:dyDescent="0.35">
      <c r="B68" s="191"/>
      <c r="C68" s="191"/>
      <c r="D68" s="191"/>
      <c r="E68" s="191"/>
      <c r="F68" s="191"/>
      <c r="G68" s="191"/>
      <c r="H68" s="191"/>
      <c r="I68" s="191"/>
    </row>
    <row r="69" spans="2:32" s="192" customFormat="1" ht="23.25" x14ac:dyDescent="0.35">
      <c r="B69" s="191"/>
      <c r="C69" s="191"/>
      <c r="D69" s="191"/>
      <c r="E69" s="191"/>
      <c r="F69" s="191"/>
      <c r="G69" s="191"/>
      <c r="H69" s="191"/>
      <c r="I69" s="191"/>
    </row>
    <row r="70" spans="2:32" s="192" customFormat="1" ht="23.25" x14ac:dyDescent="0.35">
      <c r="B70" s="191"/>
      <c r="C70" s="191"/>
      <c r="D70" s="191"/>
      <c r="E70" s="191"/>
      <c r="F70" s="191"/>
      <c r="G70" s="191"/>
      <c r="H70" s="191"/>
      <c r="I70" s="191"/>
    </row>
    <row r="71" spans="2:32" s="192" customFormat="1" ht="23.25" x14ac:dyDescent="0.35">
      <c r="B71" s="191"/>
      <c r="C71" s="191"/>
      <c r="D71" s="191"/>
      <c r="E71" s="191"/>
      <c r="F71" s="191"/>
      <c r="G71" s="191"/>
      <c r="H71" s="191"/>
      <c r="I71" s="191"/>
    </row>
    <row r="72" spans="2:32" s="192" customFormat="1" ht="23.25" x14ac:dyDescent="0.35">
      <c r="B72" s="191"/>
      <c r="C72" s="191"/>
      <c r="D72" s="191"/>
      <c r="E72" s="191"/>
      <c r="F72" s="191"/>
      <c r="G72" s="191"/>
      <c r="H72" s="191"/>
      <c r="I72" s="191"/>
    </row>
    <row r="73" spans="2:32" s="192" customFormat="1" ht="23.25" x14ac:dyDescent="0.35"/>
    <row r="74" spans="2:32" s="194" customFormat="1" ht="36.75" customHeight="1" x14ac:dyDescent="0.25">
      <c r="C74" s="277" t="s">
        <v>180</v>
      </c>
      <c r="D74" s="277"/>
      <c r="E74" s="277"/>
      <c r="F74" s="277"/>
      <c r="G74" s="277"/>
      <c r="H74" s="277"/>
      <c r="I74" s="277"/>
      <c r="J74" s="195"/>
      <c r="K74" s="195"/>
      <c r="L74" s="195"/>
      <c r="M74" s="195"/>
      <c r="N74" s="195"/>
      <c r="O74" s="195"/>
      <c r="P74" s="195"/>
      <c r="Q74" s="195"/>
      <c r="R74" s="195"/>
      <c r="S74" s="195"/>
      <c r="T74" s="195"/>
      <c r="U74" s="196"/>
      <c r="V74" s="196"/>
      <c r="W74" s="196"/>
      <c r="X74" s="196"/>
      <c r="Y74" s="196"/>
      <c r="Z74" s="196"/>
      <c r="AB74" s="197"/>
      <c r="AC74" s="198"/>
      <c r="AD74" s="199"/>
      <c r="AE74" s="199"/>
      <c r="AF74" s="199"/>
    </row>
    <row r="75" spans="2:32" s="194" customFormat="1" ht="19.5" customHeight="1" x14ac:dyDescent="0.25">
      <c r="C75" s="200" t="s">
        <v>179</v>
      </c>
      <c r="D75" s="201"/>
      <c r="F75" s="201"/>
      <c r="G75" s="201"/>
      <c r="H75" s="201"/>
      <c r="I75" s="201"/>
      <c r="J75" s="201"/>
      <c r="K75" s="201"/>
      <c r="L75" s="201"/>
      <c r="M75" s="201"/>
      <c r="N75" s="201"/>
      <c r="O75" s="201"/>
      <c r="P75" s="201"/>
      <c r="Q75" s="202"/>
      <c r="R75" s="202"/>
      <c r="S75" s="202"/>
      <c r="T75" s="202"/>
      <c r="U75" s="202"/>
      <c r="V75" s="196"/>
      <c r="W75" s="196"/>
      <c r="X75" s="196"/>
      <c r="Y75" s="196"/>
      <c r="Z75" s="196"/>
      <c r="AC75" s="198"/>
      <c r="AD75" s="199"/>
      <c r="AE75" s="199"/>
      <c r="AF75" s="199"/>
    </row>
    <row r="76" spans="2:32" ht="16.5" x14ac:dyDescent="0.25">
      <c r="B76" s="162"/>
      <c r="C76" s="166"/>
      <c r="D76" s="162"/>
      <c r="E76" s="162"/>
      <c r="F76" s="162"/>
    </row>
    <row r="77" spans="2:32" ht="16.5" x14ac:dyDescent="0.25">
      <c r="B77" s="162"/>
      <c r="C77" s="166"/>
      <c r="D77" s="162"/>
      <c r="E77" s="162"/>
      <c r="F77" s="162"/>
    </row>
    <row r="78" spans="2:32" ht="18" x14ac:dyDescent="0.25">
      <c r="B78" s="183"/>
      <c r="C78" s="184"/>
      <c r="D78" s="183"/>
      <c r="E78" s="183"/>
      <c r="F78" s="183"/>
    </row>
    <row r="79" spans="2:32" ht="18" x14ac:dyDescent="0.25">
      <c r="B79" s="183"/>
      <c r="C79" s="273"/>
      <c r="D79" s="273"/>
      <c r="E79" s="273"/>
      <c r="F79" s="273"/>
    </row>
    <row r="80" spans="2:32" ht="18" x14ac:dyDescent="0.25">
      <c r="B80" s="183"/>
      <c r="C80" s="185" t="s">
        <v>230</v>
      </c>
      <c r="D80" s="186"/>
      <c r="E80" s="186"/>
      <c r="F80" s="186"/>
    </row>
    <row r="81" spans="2:6" ht="18" x14ac:dyDescent="0.25">
      <c r="B81" s="183"/>
      <c r="C81" s="183"/>
      <c r="D81" s="183"/>
      <c r="E81" s="183"/>
      <c r="F81" s="183"/>
    </row>
    <row r="82" spans="2:6" ht="18" x14ac:dyDescent="0.25">
      <c r="B82" s="183"/>
      <c r="C82" s="183"/>
      <c r="D82" s="183"/>
      <c r="E82" s="183"/>
      <c r="F82" s="183"/>
    </row>
    <row r="83" spans="2:6" ht="18" x14ac:dyDescent="0.25">
      <c r="B83" s="183"/>
      <c r="C83" s="183"/>
      <c r="D83" s="183" t="s">
        <v>231</v>
      </c>
      <c r="E83" s="183"/>
      <c r="F83" s="183"/>
    </row>
    <row r="84" spans="2:6" ht="18" x14ac:dyDescent="0.25">
      <c r="B84" s="183"/>
      <c r="C84" s="187"/>
      <c r="D84" s="187" t="s">
        <v>235</v>
      </c>
      <c r="E84" s="188"/>
      <c r="F84" s="188"/>
    </row>
    <row r="85" spans="2:6" ht="18" x14ac:dyDescent="0.25">
      <c r="B85" s="183"/>
      <c r="C85" s="189"/>
      <c r="D85" s="189" t="s">
        <v>236</v>
      </c>
      <c r="E85" s="188"/>
      <c r="F85" s="188"/>
    </row>
    <row r="86" spans="2:6" ht="18" x14ac:dyDescent="0.25">
      <c r="B86" s="190"/>
      <c r="C86" s="190"/>
      <c r="D86" s="190"/>
      <c r="E86" s="190"/>
      <c r="F86" s="190"/>
    </row>
  </sheetData>
  <sheetProtection formatCells="0" formatColumns="0" formatRows="0" insertColumns="0" insertRows="0" insertHyperlinks="0" deleteColumns="0" deleteRows="0" sort="0" autoFilter="0" pivotTables="0"/>
  <protectedRanges>
    <protectedRange sqref="B13:K13 B15 B18:K18 B20:K20 B22 B27:K27 B29:I29 E43:H44 B41:B42 B11:J11 B24 B9:J9 L10:T11 K9:K11 E48:H48 B46:B47" name="Intervalo1"/>
  </protectedRanges>
  <mergeCells count="63">
    <mergeCell ref="B11:D11"/>
    <mergeCell ref="E11:G11"/>
    <mergeCell ref="B1:K6"/>
    <mergeCell ref="B8:K8"/>
    <mergeCell ref="B10:D10"/>
    <mergeCell ref="E10:G10"/>
    <mergeCell ref="B9:K9"/>
    <mergeCell ref="B12:C12"/>
    <mergeCell ref="D12:F12"/>
    <mergeCell ref="G12:I12"/>
    <mergeCell ref="B13:C13"/>
    <mergeCell ref="D13:F13"/>
    <mergeCell ref="G13:I13"/>
    <mergeCell ref="B14:F14"/>
    <mergeCell ref="G14:K14"/>
    <mergeCell ref="C79:F79"/>
    <mergeCell ref="B15:F15"/>
    <mergeCell ref="G15:K15"/>
    <mergeCell ref="B17:G17"/>
    <mergeCell ref="H17:K17"/>
    <mergeCell ref="C74:I74"/>
    <mergeCell ref="B18:G18"/>
    <mergeCell ref="H18:K18"/>
    <mergeCell ref="B19:C19"/>
    <mergeCell ref="D19:F19"/>
    <mergeCell ref="G19:I19"/>
    <mergeCell ref="B22:K22"/>
    <mergeCell ref="B23:K23"/>
    <mergeCell ref="B24:K24"/>
    <mergeCell ref="R19:T19"/>
    <mergeCell ref="B20:C20"/>
    <mergeCell ref="D20:F20"/>
    <mergeCell ref="G20:I20"/>
    <mergeCell ref="J20:K20"/>
    <mergeCell ref="R20:T20"/>
    <mergeCell ref="J19:K19"/>
    <mergeCell ref="B26:F26"/>
    <mergeCell ref="G26:K26"/>
    <mergeCell ref="C60:I61"/>
    <mergeCell ref="B40:D40"/>
    <mergeCell ref="E40:H40"/>
    <mergeCell ref="B41:D43"/>
    <mergeCell ref="G41:H41"/>
    <mergeCell ref="G43:H43"/>
    <mergeCell ref="H55:I55"/>
    <mergeCell ref="G46:H46"/>
    <mergeCell ref="G48:H48"/>
    <mergeCell ref="J12:K12"/>
    <mergeCell ref="J13:K13"/>
    <mergeCell ref="H11:K11"/>
    <mergeCell ref="H10:K10"/>
    <mergeCell ref="D58:H58"/>
    <mergeCell ref="B45:D45"/>
    <mergeCell ref="E45:H45"/>
    <mergeCell ref="B46:D48"/>
    <mergeCell ref="B55:D55"/>
    <mergeCell ref="B27:F27"/>
    <mergeCell ref="G27:K27"/>
    <mergeCell ref="B28:F28"/>
    <mergeCell ref="G28:I28"/>
    <mergeCell ref="B29:F29"/>
    <mergeCell ref="G29:I29"/>
    <mergeCell ref="B21:K21"/>
  </mergeCells>
  <conditionalFormatting sqref="AC74:XFD75 Q75:AA75 U74:AB74 C74:C75">
    <cfRule type="cellIs" dxfId="239" priority="1" operator="equal">
      <formula>"-"</formula>
    </cfRule>
  </conditionalFormatting>
  <hyperlinks>
    <hyperlink ref="C75" r:id="rId1" xr:uid="{2C543A46-0DA2-4CE7-A43F-5678E8630583}"/>
  </hyperlinks>
  <pageMargins left="1.2083333333333333" right="4.1666666666666664E-2" top="0.78740157499999996" bottom="0.78740157499999996" header="0.31496062000000002" footer="0.31496062000000002"/>
  <pageSetup paperSize="4" orientation="portrait" r:id="rId2"/>
  <headerFooter>
    <oddFooter>&amp;C&amp;1#&amp;"Calibri"&amp;12&amp;K008000Internal Use</oddFooter>
  </headerFooter>
  <drawing r:id="rId3"/>
  <legacyDrawing r:id="rId4"/>
  <controls>
    <mc:AlternateContent xmlns:mc="http://schemas.openxmlformats.org/markup-compatibility/2006">
      <mc:Choice Requires="x14">
        <control shapeId="4120" r:id="rId5" name="TextBox1">
          <controlPr defaultSize="0" autoLine="0" autoPict="0" r:id="rId6">
            <anchor moveWithCells="1">
              <from>
                <xdr:col>3</xdr:col>
                <xdr:colOff>361950</xdr:colOff>
                <xdr:row>50</xdr:row>
                <xdr:rowOff>219075</xdr:rowOff>
              </from>
              <to>
                <xdr:col>6</xdr:col>
                <xdr:colOff>247650</xdr:colOff>
                <xdr:row>52</xdr:row>
                <xdr:rowOff>9525</xdr:rowOff>
              </to>
            </anchor>
          </controlPr>
        </control>
      </mc:Choice>
      <mc:Fallback>
        <control shapeId="4120" r:id="rId5" name="TextBox1"/>
      </mc:Fallback>
    </mc:AlternateContent>
    <mc:AlternateContent xmlns:mc="http://schemas.openxmlformats.org/markup-compatibility/2006">
      <mc:Choice Requires="x14">
        <control shapeId="4124" r:id="rId7" name="TextBox2">
          <controlPr defaultSize="0" autoLine="0" autoPict="0" r:id="rId8">
            <anchor moveWithCells="1">
              <from>
                <xdr:col>9</xdr:col>
                <xdr:colOff>352425</xdr:colOff>
                <xdr:row>50</xdr:row>
                <xdr:rowOff>209550</xdr:rowOff>
              </from>
              <to>
                <xdr:col>12</xdr:col>
                <xdr:colOff>76200</xdr:colOff>
                <xdr:row>52</xdr:row>
                <xdr:rowOff>0</xdr:rowOff>
              </to>
            </anchor>
          </controlPr>
        </control>
      </mc:Choice>
      <mc:Fallback>
        <control shapeId="4124" r:id="rId7" name="TextBox2"/>
      </mc:Fallback>
    </mc:AlternateContent>
    <mc:AlternateContent xmlns:mc="http://schemas.openxmlformats.org/markup-compatibility/2006">
      <mc:Choice Requires="x14">
        <control shapeId="4097" r:id="rId9" name="Group Box 1">
          <controlPr defaultSize="0" autoFill="0" autoPict="0">
            <anchor moveWithCells="1">
              <from>
                <xdr:col>1</xdr:col>
                <xdr:colOff>133350</xdr:colOff>
                <xdr:row>30</xdr:row>
                <xdr:rowOff>95250</xdr:rowOff>
              </from>
              <to>
                <xdr:col>9</xdr:col>
                <xdr:colOff>76200</xdr:colOff>
                <xdr:row>38</xdr:row>
                <xdr:rowOff>19050</xdr:rowOff>
              </to>
            </anchor>
          </controlPr>
        </control>
      </mc:Choice>
    </mc:AlternateContent>
    <mc:AlternateContent xmlns:mc="http://schemas.openxmlformats.org/markup-compatibility/2006">
      <mc:Choice Requires="x14">
        <control shapeId="4098" r:id="rId10" name="Option Button 2">
          <controlPr defaultSize="0" autoFill="0" autoLine="0" autoPict="0">
            <anchor moveWithCells="1">
              <from>
                <xdr:col>1</xdr:col>
                <xdr:colOff>552450</xdr:colOff>
                <xdr:row>31</xdr:row>
                <xdr:rowOff>85725</xdr:rowOff>
              </from>
              <to>
                <xdr:col>7</xdr:col>
                <xdr:colOff>409575</xdr:colOff>
                <xdr:row>32</xdr:row>
                <xdr:rowOff>133350</xdr:rowOff>
              </to>
            </anchor>
          </controlPr>
        </control>
      </mc:Choice>
    </mc:AlternateContent>
    <mc:AlternateContent xmlns:mc="http://schemas.openxmlformats.org/markup-compatibility/2006">
      <mc:Choice Requires="x14">
        <control shapeId="4099" r:id="rId11" name="Option Button 3">
          <controlPr defaultSize="0" autoFill="0" autoLine="0" autoPict="0">
            <anchor moveWithCells="1">
              <from>
                <xdr:col>1</xdr:col>
                <xdr:colOff>552450</xdr:colOff>
                <xdr:row>32</xdr:row>
                <xdr:rowOff>104775</xdr:rowOff>
              </from>
              <to>
                <xdr:col>7</xdr:col>
                <xdr:colOff>409575</xdr:colOff>
                <xdr:row>33</xdr:row>
                <xdr:rowOff>152400</xdr:rowOff>
              </to>
            </anchor>
          </controlPr>
        </control>
      </mc:Choice>
    </mc:AlternateContent>
    <mc:AlternateContent xmlns:mc="http://schemas.openxmlformats.org/markup-compatibility/2006">
      <mc:Choice Requires="x14">
        <control shapeId="4100" r:id="rId12" name="Option Button 4">
          <controlPr defaultSize="0" autoFill="0" autoLine="0" autoPict="0">
            <anchor moveWithCells="1">
              <from>
                <xdr:col>1</xdr:col>
                <xdr:colOff>552450</xdr:colOff>
                <xdr:row>33</xdr:row>
                <xdr:rowOff>133350</xdr:rowOff>
              </from>
              <to>
                <xdr:col>7</xdr:col>
                <xdr:colOff>409575</xdr:colOff>
                <xdr:row>34</xdr:row>
                <xdr:rowOff>180975</xdr:rowOff>
              </to>
            </anchor>
          </controlPr>
        </control>
      </mc:Choice>
    </mc:AlternateContent>
    <mc:AlternateContent xmlns:mc="http://schemas.openxmlformats.org/markup-compatibility/2006">
      <mc:Choice Requires="x14">
        <control shapeId="4101" r:id="rId13" name="Option Button 5">
          <controlPr defaultSize="0" autoFill="0" autoLine="0" autoPict="0">
            <anchor moveWithCells="1">
              <from>
                <xdr:col>1</xdr:col>
                <xdr:colOff>552450</xdr:colOff>
                <xdr:row>34</xdr:row>
                <xdr:rowOff>161925</xdr:rowOff>
              </from>
              <to>
                <xdr:col>7</xdr:col>
                <xdr:colOff>409575</xdr:colOff>
                <xdr:row>35</xdr:row>
                <xdr:rowOff>200025</xdr:rowOff>
              </to>
            </anchor>
          </controlPr>
        </control>
      </mc:Choice>
    </mc:AlternateContent>
    <mc:AlternateContent xmlns:mc="http://schemas.openxmlformats.org/markup-compatibility/2006">
      <mc:Choice Requires="x14">
        <control shapeId="4102" r:id="rId14" name="Option Button 6">
          <controlPr defaultSize="0" autoFill="0" autoLine="0" autoPict="0">
            <anchor moveWithCells="1">
              <from>
                <xdr:col>1</xdr:col>
                <xdr:colOff>552450</xdr:colOff>
                <xdr:row>35</xdr:row>
                <xdr:rowOff>180975</xdr:rowOff>
              </from>
              <to>
                <xdr:col>7</xdr:col>
                <xdr:colOff>409575</xdr:colOff>
                <xdr:row>37</xdr:row>
                <xdr:rowOff>19050</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1</xdr:col>
                <xdr:colOff>514350</xdr:colOff>
                <xdr:row>61</xdr:row>
                <xdr:rowOff>152400</xdr:rowOff>
              </from>
              <to>
                <xdr:col>4</xdr:col>
                <xdr:colOff>152400</xdr:colOff>
                <xdr:row>62</xdr:row>
                <xdr:rowOff>133350</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1</xdr:col>
                <xdr:colOff>514350</xdr:colOff>
                <xdr:row>63</xdr:row>
                <xdr:rowOff>0</xdr:rowOff>
              </from>
              <to>
                <xdr:col>4</xdr:col>
                <xdr:colOff>152400</xdr:colOff>
                <xdr:row>63</xdr:row>
                <xdr:rowOff>276225</xdr:rowOff>
              </to>
            </anchor>
          </controlPr>
        </control>
      </mc:Choice>
    </mc:AlternateContent>
    <mc:AlternateContent xmlns:mc="http://schemas.openxmlformats.org/markup-compatibility/2006">
      <mc:Choice Requires="x14">
        <control shapeId="4111" r:id="rId17" name="Check Box 15">
          <controlPr defaultSize="0" autoFill="0" autoLine="0" autoPict="0">
            <anchor moveWithCells="1">
              <from>
                <xdr:col>1</xdr:col>
                <xdr:colOff>514350</xdr:colOff>
                <xdr:row>64</xdr:row>
                <xdr:rowOff>85725</xdr:rowOff>
              </from>
              <to>
                <xdr:col>7</xdr:col>
                <xdr:colOff>57150</xdr:colOff>
                <xdr:row>65</xdr:row>
                <xdr:rowOff>209550</xdr:rowOff>
              </to>
            </anchor>
          </controlPr>
        </control>
      </mc:Choice>
    </mc:AlternateContent>
    <mc:AlternateContent xmlns:mc="http://schemas.openxmlformats.org/markup-compatibility/2006">
      <mc:Choice Requires="x14">
        <control shapeId="4112" r:id="rId18" name="Check Box 16">
          <controlPr defaultSize="0" autoFill="0" autoLine="0" autoPict="0">
            <anchor moveWithCells="1">
              <from>
                <xdr:col>1</xdr:col>
                <xdr:colOff>514350</xdr:colOff>
                <xdr:row>66</xdr:row>
                <xdr:rowOff>95250</xdr:rowOff>
              </from>
              <to>
                <xdr:col>7</xdr:col>
                <xdr:colOff>209550</xdr:colOff>
                <xdr:row>67</xdr:row>
                <xdr:rowOff>66675</xdr:rowOff>
              </to>
            </anchor>
          </controlPr>
        </control>
      </mc:Choice>
    </mc:AlternateContent>
    <mc:AlternateContent xmlns:mc="http://schemas.openxmlformats.org/markup-compatibility/2006">
      <mc:Choice Requires="x14">
        <control shapeId="4113" r:id="rId19" name="Check Box 17">
          <controlPr defaultSize="0" autoFill="0" autoLine="0" autoPict="0">
            <anchor moveWithCells="1">
              <from>
                <xdr:col>1</xdr:col>
                <xdr:colOff>514350</xdr:colOff>
                <xdr:row>67</xdr:row>
                <xdr:rowOff>123825</xdr:rowOff>
              </from>
              <to>
                <xdr:col>5</xdr:col>
                <xdr:colOff>266700</xdr:colOff>
                <xdr:row>68</xdr:row>
                <xdr:rowOff>85725</xdr:rowOff>
              </to>
            </anchor>
          </controlPr>
        </control>
      </mc:Choice>
    </mc:AlternateContent>
    <mc:AlternateContent xmlns:mc="http://schemas.openxmlformats.org/markup-compatibility/2006">
      <mc:Choice Requires="x14">
        <control shapeId="4114" r:id="rId20" name="Check Box 18">
          <controlPr defaultSize="0" autoFill="0" autoLine="0" autoPict="0">
            <anchor moveWithCells="1">
              <from>
                <xdr:col>1</xdr:col>
                <xdr:colOff>514350</xdr:colOff>
                <xdr:row>68</xdr:row>
                <xdr:rowOff>161925</xdr:rowOff>
              </from>
              <to>
                <xdr:col>7</xdr:col>
                <xdr:colOff>390525</xdr:colOff>
                <xdr:row>69</xdr:row>
                <xdr:rowOff>142875</xdr:rowOff>
              </to>
            </anchor>
          </controlPr>
        </control>
      </mc:Choice>
    </mc:AlternateContent>
    <mc:AlternateContent xmlns:mc="http://schemas.openxmlformats.org/markup-compatibility/2006">
      <mc:Choice Requires="x14">
        <control shapeId="4115" r:id="rId21" name="Check Box 19">
          <controlPr defaultSize="0" autoFill="0" autoLine="0" autoPict="0">
            <anchor moveWithCells="1">
              <from>
                <xdr:col>1</xdr:col>
                <xdr:colOff>514350</xdr:colOff>
                <xdr:row>70</xdr:row>
                <xdr:rowOff>9525</xdr:rowOff>
              </from>
              <to>
                <xdr:col>4</xdr:col>
                <xdr:colOff>152400</xdr:colOff>
                <xdr:row>70</xdr:row>
                <xdr:rowOff>285750</xdr:rowOff>
              </to>
            </anchor>
          </controlPr>
        </control>
      </mc:Choice>
    </mc:AlternateContent>
    <mc:AlternateContent xmlns:mc="http://schemas.openxmlformats.org/markup-compatibility/2006">
      <mc:Choice Requires="x14">
        <control shapeId="4116" r:id="rId22" name="Check Box 20">
          <controlPr defaultSize="0" autoFill="0" autoLine="0" autoPict="0">
            <anchor moveWithCells="1">
              <from>
                <xdr:col>1</xdr:col>
                <xdr:colOff>514350</xdr:colOff>
                <xdr:row>71</xdr:row>
                <xdr:rowOff>57150</xdr:rowOff>
              </from>
              <to>
                <xdr:col>4</xdr:col>
                <xdr:colOff>152400</xdr:colOff>
                <xdr:row>72</xdr:row>
                <xdr:rowOff>28575</xdr:rowOff>
              </to>
            </anchor>
          </controlPr>
        </control>
      </mc:Choice>
    </mc:AlternateContent>
    <mc:AlternateContent xmlns:mc="http://schemas.openxmlformats.org/markup-compatibility/2006">
      <mc:Choice Requires="x14">
        <control shapeId="4117" r:id="rId23" name="Option Button 21">
          <controlPr defaultSize="0" autoFill="0" autoLine="0" autoPict="0">
            <anchor moveWithCells="1">
              <from>
                <xdr:col>1</xdr:col>
                <xdr:colOff>314325</xdr:colOff>
                <xdr:row>50</xdr:row>
                <xdr:rowOff>190500</xdr:rowOff>
              </from>
              <to>
                <xdr:col>2</xdr:col>
                <xdr:colOff>219075</xdr:colOff>
                <xdr:row>52</xdr:row>
                <xdr:rowOff>28575</xdr:rowOff>
              </to>
            </anchor>
          </controlPr>
        </control>
      </mc:Choice>
    </mc:AlternateContent>
    <mc:AlternateContent xmlns:mc="http://schemas.openxmlformats.org/markup-compatibility/2006">
      <mc:Choice Requires="x14">
        <control shapeId="4118" r:id="rId24" name="Group Box 22">
          <controlPr defaultSize="0" autoFill="0" autoPict="0">
            <anchor moveWithCells="1">
              <from>
                <xdr:col>1</xdr:col>
                <xdr:colOff>104775</xdr:colOff>
                <xdr:row>50</xdr:row>
                <xdr:rowOff>0</xdr:rowOff>
              </from>
              <to>
                <xdr:col>8</xdr:col>
                <xdr:colOff>57150</xdr:colOff>
                <xdr:row>52</xdr:row>
                <xdr:rowOff>142875</xdr:rowOff>
              </to>
            </anchor>
          </controlPr>
        </control>
      </mc:Choice>
    </mc:AlternateContent>
    <mc:AlternateContent xmlns:mc="http://schemas.openxmlformats.org/markup-compatibility/2006">
      <mc:Choice Requires="x14">
        <control shapeId="4119" r:id="rId25" name="Option Button 23">
          <controlPr defaultSize="0" autoFill="0" autoLine="0" autoPict="0">
            <anchor moveWithCells="1">
              <from>
                <xdr:col>2</xdr:col>
                <xdr:colOff>400050</xdr:colOff>
                <xdr:row>50</xdr:row>
                <xdr:rowOff>190500</xdr:rowOff>
              </from>
              <to>
                <xdr:col>3</xdr:col>
                <xdr:colOff>180975</xdr:colOff>
                <xdr:row>52</xdr:row>
                <xdr:rowOff>28575</xdr:rowOff>
              </to>
            </anchor>
          </controlPr>
        </control>
      </mc:Choice>
    </mc:AlternateContent>
    <mc:AlternateContent xmlns:mc="http://schemas.openxmlformats.org/markup-compatibility/2006">
      <mc:Choice Requires="x14">
        <control shapeId="4121" r:id="rId26" name="Option Button 25">
          <controlPr defaultSize="0" autoFill="0" autoLine="0" autoPict="0">
            <anchor moveWithCells="1">
              <from>
                <xdr:col>1</xdr:col>
                <xdr:colOff>247650</xdr:colOff>
                <xdr:row>56</xdr:row>
                <xdr:rowOff>190500</xdr:rowOff>
              </from>
              <to>
                <xdr:col>2</xdr:col>
                <xdr:colOff>228600</xdr:colOff>
                <xdr:row>58</xdr:row>
                <xdr:rowOff>19050</xdr:rowOff>
              </to>
            </anchor>
          </controlPr>
        </control>
      </mc:Choice>
    </mc:AlternateContent>
    <mc:AlternateContent xmlns:mc="http://schemas.openxmlformats.org/markup-compatibility/2006">
      <mc:Choice Requires="x14">
        <control shapeId="4122" r:id="rId27" name="Group Box 26">
          <controlPr defaultSize="0" autoFill="0" autoPict="0">
            <anchor moveWithCells="1">
              <from>
                <xdr:col>1</xdr:col>
                <xdr:colOff>123825</xdr:colOff>
                <xdr:row>56</xdr:row>
                <xdr:rowOff>123825</xdr:rowOff>
              </from>
              <to>
                <xdr:col>8</xdr:col>
                <xdr:colOff>95250</xdr:colOff>
                <xdr:row>58</xdr:row>
                <xdr:rowOff>180975</xdr:rowOff>
              </to>
            </anchor>
          </controlPr>
        </control>
      </mc:Choice>
    </mc:AlternateContent>
    <mc:AlternateContent xmlns:mc="http://schemas.openxmlformats.org/markup-compatibility/2006">
      <mc:Choice Requires="x14">
        <control shapeId="4123" r:id="rId28" name="Option Button 27">
          <controlPr defaultSize="0" autoFill="0" autoLine="0" autoPict="0">
            <anchor moveWithCells="1">
              <from>
                <xdr:col>1</xdr:col>
                <xdr:colOff>847725</xdr:colOff>
                <xdr:row>56</xdr:row>
                <xdr:rowOff>200025</xdr:rowOff>
              </from>
              <to>
                <xdr:col>2</xdr:col>
                <xdr:colOff>828675</xdr:colOff>
                <xdr:row>58</xdr:row>
                <xdr:rowOff>28575</xdr:rowOff>
              </to>
            </anchor>
          </controlPr>
        </control>
      </mc:Choice>
    </mc:AlternateContent>
    <mc:AlternateContent xmlns:mc="http://schemas.openxmlformats.org/markup-compatibility/2006">
      <mc:Choice Requires="x14">
        <control shapeId="4125" r:id="rId29" name="Option Button 29">
          <controlPr defaultSize="0" autoFill="0" autoLine="0" autoPict="0">
            <anchor moveWithCells="1">
              <from>
                <xdr:col>1</xdr:col>
                <xdr:colOff>228600</xdr:colOff>
                <xdr:row>54</xdr:row>
                <xdr:rowOff>19050</xdr:rowOff>
              </from>
              <to>
                <xdr:col>1</xdr:col>
                <xdr:colOff>923925</xdr:colOff>
                <xdr:row>55</xdr:row>
                <xdr:rowOff>66675</xdr:rowOff>
              </to>
            </anchor>
          </controlPr>
        </control>
      </mc:Choice>
    </mc:AlternateContent>
    <mc:AlternateContent xmlns:mc="http://schemas.openxmlformats.org/markup-compatibility/2006">
      <mc:Choice Requires="x14">
        <control shapeId="4126" r:id="rId30" name="Group Box 30">
          <controlPr defaultSize="0" autoFill="0" autoPict="0">
            <anchor moveWithCells="1">
              <from>
                <xdr:col>1</xdr:col>
                <xdr:colOff>85725</xdr:colOff>
                <xdr:row>53</xdr:row>
                <xdr:rowOff>66675</xdr:rowOff>
              </from>
              <to>
                <xdr:col>6</xdr:col>
                <xdr:colOff>561975</xdr:colOff>
                <xdr:row>55</xdr:row>
                <xdr:rowOff>114300</xdr:rowOff>
              </to>
            </anchor>
          </controlPr>
        </control>
      </mc:Choice>
    </mc:AlternateContent>
    <mc:AlternateContent xmlns:mc="http://schemas.openxmlformats.org/markup-compatibility/2006">
      <mc:Choice Requires="x14">
        <control shapeId="4127" r:id="rId31" name="Option Button 31">
          <controlPr defaultSize="0" autoFill="0" autoLine="0" autoPict="0">
            <anchor moveWithCells="1">
              <from>
                <xdr:col>2</xdr:col>
                <xdr:colOff>9525</xdr:colOff>
                <xdr:row>54</xdr:row>
                <xdr:rowOff>66675</xdr:rowOff>
              </from>
              <to>
                <xdr:col>2</xdr:col>
                <xdr:colOff>600075</xdr:colOff>
                <xdr:row>55</xdr:row>
                <xdr:rowOff>19050</xdr:rowOff>
              </to>
            </anchor>
          </controlPr>
        </control>
      </mc:Choice>
    </mc:AlternateContent>
    <mc:AlternateContent xmlns:mc="http://schemas.openxmlformats.org/markup-compatibility/2006">
      <mc:Choice Requires="x14">
        <control shapeId="4128" r:id="rId32" name="Option Button 32">
          <controlPr defaultSize="0" autoFill="0" autoLine="0" autoPict="0">
            <anchor moveWithCells="1">
              <from>
                <xdr:col>2</xdr:col>
                <xdr:colOff>600075</xdr:colOff>
                <xdr:row>54</xdr:row>
                <xdr:rowOff>66675</xdr:rowOff>
              </from>
              <to>
                <xdr:col>3</xdr:col>
                <xdr:colOff>123825</xdr:colOff>
                <xdr:row>55</xdr:row>
                <xdr:rowOff>19050</xdr:rowOff>
              </to>
            </anchor>
          </controlPr>
        </control>
      </mc:Choice>
    </mc:AlternateContent>
    <mc:AlternateContent xmlns:mc="http://schemas.openxmlformats.org/markup-compatibility/2006">
      <mc:Choice Requires="x14">
        <control shapeId="4129" r:id="rId33" name="Option Button 33">
          <controlPr defaultSize="0" autoFill="0" autoLine="0" autoPict="0">
            <anchor moveWithCells="1">
              <from>
                <xdr:col>3</xdr:col>
                <xdr:colOff>142875</xdr:colOff>
                <xdr:row>54</xdr:row>
                <xdr:rowOff>66675</xdr:rowOff>
              </from>
              <to>
                <xdr:col>3</xdr:col>
                <xdr:colOff>723900</xdr:colOff>
                <xdr:row>55</xdr:row>
                <xdr:rowOff>19050</xdr:rowOff>
              </to>
            </anchor>
          </controlPr>
        </control>
      </mc:Choice>
    </mc:AlternateContent>
    <mc:AlternateContent xmlns:mc="http://schemas.openxmlformats.org/markup-compatibility/2006">
      <mc:Choice Requires="x14">
        <control shapeId="4130" r:id="rId34" name="Option Button 34">
          <controlPr defaultSize="0" autoFill="0" autoLine="0" autoPict="0">
            <anchor moveWithCells="1">
              <from>
                <xdr:col>3</xdr:col>
                <xdr:colOff>742950</xdr:colOff>
                <xdr:row>54</xdr:row>
                <xdr:rowOff>66675</xdr:rowOff>
              </from>
              <to>
                <xdr:col>4</xdr:col>
                <xdr:colOff>333375</xdr:colOff>
                <xdr:row>55</xdr:row>
                <xdr:rowOff>19050</xdr:rowOff>
              </to>
            </anchor>
          </controlPr>
        </control>
      </mc:Choice>
    </mc:AlternateContent>
    <mc:AlternateContent xmlns:mc="http://schemas.openxmlformats.org/markup-compatibility/2006">
      <mc:Choice Requires="x14">
        <control shapeId="4131" r:id="rId35" name="Option Button 35">
          <controlPr defaultSize="0" autoFill="0" autoLine="0" autoPict="0">
            <anchor moveWithCells="1">
              <from>
                <xdr:col>4</xdr:col>
                <xdr:colOff>352425</xdr:colOff>
                <xdr:row>54</xdr:row>
                <xdr:rowOff>66675</xdr:rowOff>
              </from>
              <to>
                <xdr:col>5</xdr:col>
                <xdr:colOff>314325</xdr:colOff>
                <xdr:row>55</xdr:row>
                <xdr:rowOff>19050</xdr:rowOff>
              </to>
            </anchor>
          </controlPr>
        </control>
      </mc:Choice>
    </mc:AlternateContent>
    <mc:AlternateContent xmlns:mc="http://schemas.openxmlformats.org/markup-compatibility/2006">
      <mc:Choice Requires="x14">
        <control shapeId="4132" r:id="rId36" name="Option Button 36">
          <controlPr defaultSize="0" autoFill="0" autoLine="0" autoPict="0">
            <anchor moveWithCells="1">
              <from>
                <xdr:col>5</xdr:col>
                <xdr:colOff>333375</xdr:colOff>
                <xdr:row>54</xdr:row>
                <xdr:rowOff>66675</xdr:rowOff>
              </from>
              <to>
                <xdr:col>6</xdr:col>
                <xdr:colOff>304800</xdr:colOff>
                <xdr:row>55</xdr:row>
                <xdr:rowOff>19050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7DABF-3743-430F-970F-001626327406}">
  <sheetPr codeName="Planilha1"/>
  <dimension ref="B1:AE219"/>
  <sheetViews>
    <sheetView showGridLines="0" showRowColHeaders="0" zoomScale="90" zoomScaleNormal="90" workbookViewId="0">
      <selection activeCell="E4" sqref="E4"/>
    </sheetView>
  </sheetViews>
  <sheetFormatPr defaultColWidth="9.140625" defaultRowHeight="0" customHeight="1" zeroHeight="1" x14ac:dyDescent="0.25"/>
  <cols>
    <col min="1" max="1" width="5.28515625" style="43" customWidth="1"/>
    <col min="2" max="2" width="30.85546875" style="43" customWidth="1"/>
    <col min="3" max="3" width="1.5703125" style="43" customWidth="1"/>
    <col min="4" max="4" width="7.140625" style="43" customWidth="1"/>
    <col min="5" max="5" width="7.28515625" style="43" customWidth="1"/>
    <col min="6" max="6" width="7" style="43" customWidth="1"/>
    <col min="7" max="7" width="4.85546875" style="43" customWidth="1"/>
    <col min="8" max="8" width="6" style="43" customWidth="1"/>
    <col min="9" max="9" width="7.140625" style="43" customWidth="1"/>
    <col min="10" max="10" width="11.5703125" style="43" customWidth="1"/>
    <col min="11" max="11" width="4.85546875" style="43" customWidth="1"/>
    <col min="12" max="12" width="7.28515625" style="43" customWidth="1"/>
    <col min="13" max="13" width="24" style="43" customWidth="1"/>
    <col min="14" max="14" width="2" style="43" customWidth="1"/>
    <col min="15" max="15" width="4.85546875" style="43" customWidth="1"/>
    <col min="16" max="16" width="7.28515625" style="43" customWidth="1"/>
    <col min="17" max="17" width="18.5703125" style="43" customWidth="1"/>
    <col min="18" max="18" width="9.42578125" style="43" customWidth="1"/>
    <col min="19" max="19" width="24.7109375" style="43" customWidth="1"/>
    <col min="20" max="20" width="0.85546875" style="43" customWidth="1"/>
    <col min="21" max="21" width="9.140625" style="43" customWidth="1"/>
    <col min="22" max="22" width="0.85546875" style="43" customWidth="1"/>
    <col min="23" max="23" width="21.140625" style="43" customWidth="1"/>
    <col min="24" max="24" width="1" style="43" customWidth="1"/>
    <col min="25" max="25" width="26.28515625" style="43" customWidth="1"/>
    <col min="26" max="26" width="10.42578125" style="43" customWidth="1"/>
    <col min="27" max="27" width="61.5703125" style="43" customWidth="1"/>
    <col min="28" max="16384" width="9.140625" style="43"/>
  </cols>
  <sheetData>
    <row r="1" spans="2:31" ht="47.1" customHeight="1" x14ac:dyDescent="0.25">
      <c r="AB1" s="44"/>
      <c r="AC1" s="44"/>
      <c r="AD1" s="44"/>
      <c r="AE1" s="44"/>
    </row>
    <row r="2" spans="2:31" ht="12.75" x14ac:dyDescent="0.25">
      <c r="AB2" s="44"/>
      <c r="AC2" s="44"/>
      <c r="AD2" s="44"/>
      <c r="AE2" s="44"/>
    </row>
    <row r="3" spans="2:31" ht="12.75" x14ac:dyDescent="0.25">
      <c r="AB3" s="44"/>
      <c r="AC3" s="44"/>
      <c r="AD3" s="44"/>
      <c r="AE3" s="44"/>
    </row>
    <row r="4" spans="2:31" ht="18" x14ac:dyDescent="0.2">
      <c r="B4" s="45"/>
      <c r="C4" s="45"/>
      <c r="M4" s="46"/>
      <c r="N4" s="47"/>
      <c r="Q4" s="48"/>
      <c r="AB4" s="44"/>
      <c r="AC4" s="44"/>
      <c r="AD4" s="44"/>
      <c r="AE4" s="44"/>
    </row>
    <row r="5" spans="2:31" ht="15" x14ac:dyDescent="0.25">
      <c r="M5" s="49"/>
      <c r="N5" s="50"/>
      <c r="O5" s="51"/>
      <c r="P5" s="51"/>
      <c r="Q5" s="51"/>
      <c r="R5" s="51"/>
      <c r="S5" s="51"/>
      <c r="T5" s="51"/>
      <c r="U5" s="51"/>
      <c r="V5" s="51"/>
      <c r="W5" s="51"/>
      <c r="X5" s="51"/>
      <c r="Z5" s="52"/>
      <c r="AA5" s="53"/>
      <c r="AB5" s="54"/>
      <c r="AC5" s="44"/>
      <c r="AD5" s="44"/>
      <c r="AE5" s="44"/>
    </row>
    <row r="6" spans="2:31" ht="32.25" customHeight="1" x14ac:dyDescent="0.25">
      <c r="B6" s="311" t="s">
        <v>0</v>
      </c>
      <c r="C6" s="311"/>
      <c r="D6" s="311"/>
      <c r="E6" s="311"/>
      <c r="F6" s="311"/>
      <c r="G6" s="311"/>
      <c r="H6" s="311"/>
      <c r="I6" s="311"/>
      <c r="J6" s="311"/>
      <c r="K6" s="311"/>
      <c r="L6" s="311"/>
      <c r="M6" s="311"/>
      <c r="N6" s="311"/>
      <c r="O6" s="311"/>
      <c r="P6" s="311"/>
      <c r="Q6" s="311"/>
      <c r="R6" s="311"/>
      <c r="S6" s="311"/>
      <c r="T6" s="311"/>
      <c r="U6" s="311"/>
      <c r="V6" s="311"/>
      <c r="W6" s="311"/>
      <c r="X6" s="311"/>
      <c r="Y6" s="311"/>
      <c r="Z6" s="55"/>
      <c r="AA6" s="56" t="s">
        <v>142</v>
      </c>
      <c r="AB6" s="57"/>
      <c r="AC6" s="44"/>
      <c r="AD6" s="44"/>
      <c r="AE6" s="44"/>
    </row>
    <row r="7" spans="2:31" ht="19.5" customHeight="1" x14ac:dyDescent="0.25">
      <c r="B7" s="69" t="s">
        <v>1</v>
      </c>
      <c r="C7" s="58"/>
      <c r="D7" s="59"/>
      <c r="E7" s="59"/>
      <c r="F7" s="59"/>
      <c r="G7" s="59"/>
      <c r="H7" s="59"/>
      <c r="I7" s="59"/>
      <c r="J7" s="59"/>
      <c r="K7" s="59"/>
      <c r="L7" s="59"/>
      <c r="M7" s="49"/>
      <c r="N7" s="50"/>
      <c r="Y7" s="44"/>
      <c r="AA7" s="60" t="s">
        <v>149</v>
      </c>
      <c r="AB7" s="54"/>
      <c r="AC7" s="44"/>
      <c r="AD7" s="44"/>
      <c r="AE7" s="44"/>
    </row>
    <row r="8" spans="2:31" s="61" customFormat="1" ht="19.5" customHeight="1" x14ac:dyDescent="0.25">
      <c r="B8" s="312" t="s">
        <v>2</v>
      </c>
      <c r="C8" s="312"/>
      <c r="D8" s="312"/>
      <c r="E8" s="312"/>
      <c r="F8" s="312"/>
      <c r="G8" s="312"/>
      <c r="H8" s="312"/>
      <c r="I8" s="312"/>
      <c r="J8" s="312"/>
      <c r="K8" s="312"/>
      <c r="L8" s="312"/>
      <c r="M8" s="312"/>
      <c r="N8" s="312"/>
      <c r="O8" s="312"/>
      <c r="P8" s="312"/>
      <c r="Q8" s="312"/>
      <c r="R8" s="312"/>
      <c r="S8" s="312"/>
      <c r="T8" s="312"/>
      <c r="U8" s="312"/>
      <c r="V8" s="312"/>
      <c r="W8" s="312"/>
      <c r="X8" s="312"/>
      <c r="Y8" s="312"/>
      <c r="AA8" s="61" t="s">
        <v>154</v>
      </c>
      <c r="AB8" s="62"/>
      <c r="AC8" s="63"/>
      <c r="AD8" s="63"/>
      <c r="AE8" s="63"/>
    </row>
    <row r="9" spans="2:31" s="61" customFormat="1" ht="19.5" customHeight="1" x14ac:dyDescent="0.25">
      <c r="B9" s="312" t="s">
        <v>3</v>
      </c>
      <c r="C9" s="312"/>
      <c r="D9" s="312"/>
      <c r="E9" s="312"/>
      <c r="F9" s="312"/>
      <c r="G9" s="312"/>
      <c r="H9" s="312"/>
      <c r="I9" s="312"/>
      <c r="J9" s="312"/>
      <c r="K9" s="312"/>
      <c r="L9" s="312"/>
      <c r="M9" s="312"/>
      <c r="N9" s="312"/>
      <c r="O9" s="312"/>
      <c r="P9" s="312"/>
      <c r="Q9" s="312"/>
      <c r="R9" s="312"/>
      <c r="S9" s="312"/>
      <c r="T9" s="312"/>
      <c r="U9" s="312"/>
      <c r="V9" s="312"/>
      <c r="W9" s="312"/>
      <c r="X9" s="312"/>
      <c r="Y9" s="312"/>
      <c r="AA9" s="61" t="s">
        <v>153</v>
      </c>
      <c r="AB9" s="62"/>
      <c r="AC9" s="63"/>
      <c r="AD9" s="63"/>
      <c r="AE9" s="63"/>
    </row>
    <row r="10" spans="2:31" ht="19.5" customHeight="1" x14ac:dyDescent="0.25">
      <c r="B10" s="64"/>
      <c r="C10" s="64"/>
      <c r="D10" s="64"/>
      <c r="E10" s="64"/>
      <c r="F10" s="64"/>
      <c r="G10" s="64"/>
      <c r="H10" s="64"/>
      <c r="I10" s="64"/>
      <c r="J10" s="64"/>
      <c r="K10" s="64"/>
      <c r="L10" s="64"/>
      <c r="M10" s="64"/>
      <c r="N10" s="64"/>
      <c r="O10" s="64"/>
      <c r="P10" s="64"/>
      <c r="Q10" s="64"/>
      <c r="R10" s="64"/>
      <c r="S10" s="64"/>
      <c r="T10" s="64"/>
      <c r="U10" s="64"/>
      <c r="V10" s="64"/>
      <c r="W10" s="64"/>
      <c r="X10" s="64"/>
      <c r="Y10" s="64"/>
      <c r="AA10" s="61" t="s">
        <v>158</v>
      </c>
      <c r="AB10" s="54"/>
      <c r="AC10" s="44"/>
      <c r="AD10" s="44"/>
      <c r="AE10" s="44"/>
    </row>
    <row r="11" spans="2:31" ht="19.5" customHeight="1" x14ac:dyDescent="0.25">
      <c r="B11" s="69" t="s">
        <v>4</v>
      </c>
      <c r="C11" s="65"/>
      <c r="D11" s="65"/>
      <c r="E11" s="65"/>
      <c r="F11" s="65"/>
      <c r="G11" s="65"/>
      <c r="H11" s="65"/>
      <c r="I11" s="65"/>
      <c r="J11" s="65"/>
      <c r="K11" s="65"/>
      <c r="L11" s="65"/>
      <c r="M11" s="65"/>
      <c r="N11" s="66"/>
      <c r="O11" s="312" t="s">
        <v>175</v>
      </c>
      <c r="P11" s="312"/>
      <c r="Q11" s="312"/>
      <c r="R11" s="312"/>
      <c r="S11" s="312"/>
      <c r="T11" s="312"/>
      <c r="U11" s="312"/>
      <c r="V11" s="312"/>
      <c r="W11" s="312"/>
      <c r="X11" s="312"/>
      <c r="Y11" s="312"/>
      <c r="Z11" s="312"/>
      <c r="AA11" s="61" t="s">
        <v>150</v>
      </c>
      <c r="AB11" s="54"/>
      <c r="AC11" s="44"/>
      <c r="AD11" s="44"/>
      <c r="AE11" s="44"/>
    </row>
    <row r="12" spans="2:31" ht="19.5" customHeight="1" x14ac:dyDescent="0.25">
      <c r="B12" s="67" t="s">
        <v>5</v>
      </c>
      <c r="C12" s="64"/>
      <c r="D12" s="64"/>
      <c r="E12" s="64"/>
      <c r="F12" s="64"/>
      <c r="G12" s="64"/>
      <c r="H12" s="64"/>
      <c r="I12" s="64"/>
      <c r="J12" s="64"/>
      <c r="K12" s="64"/>
      <c r="L12" s="64"/>
      <c r="M12" s="64"/>
      <c r="N12" s="67" t="s">
        <v>5</v>
      </c>
      <c r="O12" s="64"/>
      <c r="P12" s="64"/>
      <c r="Q12" s="64"/>
      <c r="R12" s="64"/>
      <c r="S12" s="64"/>
      <c r="T12" s="64"/>
      <c r="U12" s="64"/>
      <c r="V12" s="64"/>
      <c r="W12" s="64"/>
      <c r="X12" s="64"/>
      <c r="Y12" s="64"/>
      <c r="Z12" s="64"/>
      <c r="AA12" s="61" t="s">
        <v>152</v>
      </c>
      <c r="AB12" s="64"/>
      <c r="AC12" s="64"/>
      <c r="AD12" s="44"/>
      <c r="AE12" s="44"/>
    </row>
    <row r="13" spans="2:31" ht="19.5" customHeight="1" x14ac:dyDescent="0.25">
      <c r="B13" s="67" t="s">
        <v>6</v>
      </c>
      <c r="C13" s="64"/>
      <c r="D13" s="64"/>
      <c r="E13" s="64"/>
      <c r="F13" s="64"/>
      <c r="G13" s="64"/>
      <c r="H13" s="64"/>
      <c r="I13" s="64"/>
      <c r="J13" s="64"/>
      <c r="K13" s="64"/>
      <c r="L13" s="64"/>
      <c r="M13" s="64"/>
      <c r="N13" s="67" t="s">
        <v>7</v>
      </c>
      <c r="O13" s="64"/>
      <c r="P13" s="64"/>
      <c r="Q13" s="64"/>
      <c r="R13" s="64"/>
      <c r="S13" s="64"/>
      <c r="T13" s="64"/>
      <c r="U13" s="64"/>
      <c r="V13" s="64"/>
      <c r="W13" s="64"/>
      <c r="X13" s="64"/>
      <c r="Y13" s="64"/>
      <c r="Z13" s="64"/>
      <c r="AA13" s="61" t="s">
        <v>151</v>
      </c>
      <c r="AB13" s="64"/>
      <c r="AC13" s="64"/>
      <c r="AD13" s="44"/>
      <c r="AE13" s="44"/>
    </row>
    <row r="14" spans="2:31" ht="19.5" customHeight="1" x14ac:dyDescent="0.25">
      <c r="B14" s="67" t="s">
        <v>7</v>
      </c>
      <c r="C14" s="64"/>
      <c r="D14" s="64"/>
      <c r="E14" s="64"/>
      <c r="F14" s="64"/>
      <c r="G14" s="64"/>
      <c r="H14" s="64"/>
      <c r="I14" s="64"/>
      <c r="J14" s="64"/>
      <c r="K14" s="64"/>
      <c r="L14" s="64"/>
      <c r="M14" s="64"/>
      <c r="N14" s="67" t="s">
        <v>8</v>
      </c>
      <c r="O14" s="64"/>
      <c r="P14" s="64"/>
      <c r="Q14" s="64"/>
      <c r="R14" s="64"/>
      <c r="S14" s="64"/>
      <c r="T14" s="64"/>
      <c r="U14" s="64"/>
      <c r="V14" s="64"/>
      <c r="W14" s="64"/>
      <c r="X14" s="64"/>
      <c r="Y14" s="64"/>
      <c r="Z14" s="64"/>
      <c r="AA14" s="64"/>
      <c r="AB14" s="64"/>
      <c r="AC14" s="64"/>
      <c r="AD14" s="44"/>
      <c r="AE14" s="44"/>
    </row>
    <row r="15" spans="2:31" ht="19.5" customHeight="1" x14ac:dyDescent="0.25">
      <c r="B15" s="67" t="s">
        <v>8</v>
      </c>
      <c r="C15" s="64"/>
      <c r="D15" s="64"/>
      <c r="E15" s="64"/>
      <c r="F15" s="64"/>
      <c r="G15" s="64"/>
      <c r="H15" s="64"/>
      <c r="I15" s="64"/>
      <c r="J15" s="64"/>
      <c r="K15" s="64"/>
      <c r="L15" s="64"/>
      <c r="M15" s="64"/>
      <c r="N15" s="313"/>
      <c r="O15" s="313"/>
      <c r="P15" s="313"/>
      <c r="Q15" s="313"/>
      <c r="R15" s="313"/>
      <c r="S15" s="313"/>
      <c r="T15" s="313"/>
      <c r="U15" s="313"/>
      <c r="V15" s="313"/>
      <c r="W15" s="313"/>
      <c r="X15" s="313"/>
      <c r="Y15" s="313"/>
      <c r="AA15" s="56" t="s">
        <v>159</v>
      </c>
      <c r="AB15" s="54"/>
      <c r="AC15" s="44"/>
      <c r="AD15" s="44"/>
      <c r="AE15" s="44"/>
    </row>
    <row r="16" spans="2:31" ht="19.5" customHeight="1" x14ac:dyDescent="0.25">
      <c r="B16" s="67" t="s">
        <v>9</v>
      </c>
      <c r="C16" s="64"/>
      <c r="D16" s="64"/>
      <c r="E16" s="64"/>
      <c r="F16" s="64"/>
      <c r="G16" s="64"/>
      <c r="H16" s="64"/>
      <c r="I16" s="64"/>
      <c r="J16" s="64"/>
      <c r="K16" s="64"/>
      <c r="L16" s="64"/>
      <c r="M16" s="64"/>
      <c r="N16" s="64"/>
      <c r="O16" s="64"/>
      <c r="P16" s="64"/>
      <c r="Q16" s="64"/>
      <c r="R16" s="64"/>
      <c r="S16" s="64"/>
      <c r="T16" s="64"/>
      <c r="U16" s="64"/>
      <c r="V16" s="64"/>
      <c r="W16" s="64"/>
      <c r="X16" s="64"/>
      <c r="Y16" s="64"/>
      <c r="AA16" s="56" t="s">
        <v>160</v>
      </c>
      <c r="AB16" s="54"/>
      <c r="AC16" s="44"/>
      <c r="AD16" s="44"/>
      <c r="AE16" s="44"/>
    </row>
    <row r="17" spans="2:31" ht="19.5" customHeight="1" x14ac:dyDescent="0.25">
      <c r="B17" s="64"/>
      <c r="C17" s="64"/>
      <c r="D17" s="64"/>
      <c r="E17" s="64"/>
      <c r="F17" s="64"/>
      <c r="G17" s="64"/>
      <c r="H17" s="64"/>
      <c r="I17" s="64"/>
      <c r="J17" s="64"/>
      <c r="K17" s="64"/>
      <c r="L17" s="64"/>
      <c r="M17" s="64"/>
      <c r="N17" s="64"/>
      <c r="O17" s="64"/>
      <c r="P17" s="64"/>
      <c r="Q17" s="64"/>
      <c r="R17" s="64"/>
      <c r="S17" s="64"/>
      <c r="T17" s="64"/>
      <c r="U17" s="64"/>
      <c r="V17" s="64"/>
      <c r="W17" s="64"/>
      <c r="X17" s="64"/>
      <c r="Y17" s="64"/>
      <c r="AB17" s="54"/>
      <c r="AC17" s="44"/>
      <c r="AD17" s="44"/>
      <c r="AE17" s="44"/>
    </row>
    <row r="18" spans="2:31" ht="19.5" customHeight="1" x14ac:dyDescent="0.25">
      <c r="B18" s="69" t="s">
        <v>10</v>
      </c>
      <c r="C18" s="64"/>
      <c r="D18" s="64"/>
      <c r="E18" s="64"/>
      <c r="F18" s="64"/>
      <c r="G18" s="64"/>
      <c r="H18" s="64"/>
      <c r="I18" s="64"/>
      <c r="J18" s="64"/>
      <c r="K18" s="64"/>
      <c r="L18" s="64"/>
      <c r="M18" s="64"/>
      <c r="N18" s="64"/>
      <c r="O18" s="64"/>
      <c r="P18" s="314" t="s">
        <v>10</v>
      </c>
      <c r="Q18" s="314"/>
      <c r="R18" s="64"/>
      <c r="S18" s="64"/>
      <c r="T18" s="64"/>
      <c r="U18" s="64"/>
      <c r="V18" s="64"/>
      <c r="W18" s="64"/>
      <c r="X18" s="64"/>
      <c r="Y18" s="64"/>
      <c r="AA18" s="68" t="s">
        <v>156</v>
      </c>
      <c r="AB18" s="54"/>
      <c r="AC18" s="44"/>
      <c r="AD18" s="44"/>
      <c r="AE18" s="44"/>
    </row>
    <row r="19" spans="2:31" ht="19.5" customHeight="1" x14ac:dyDescent="0.25">
      <c r="B19" s="69" t="s">
        <v>174</v>
      </c>
      <c r="C19" s="64"/>
      <c r="D19" s="64"/>
      <c r="E19" s="64"/>
      <c r="F19" s="64"/>
      <c r="G19" s="64"/>
      <c r="H19" s="64"/>
      <c r="I19" s="64"/>
      <c r="J19" s="64"/>
      <c r="K19" s="64"/>
      <c r="L19" s="64"/>
      <c r="M19" s="64"/>
      <c r="N19" s="64"/>
      <c r="O19" s="314" t="s">
        <v>173</v>
      </c>
      <c r="P19" s="314"/>
      <c r="Q19" s="314"/>
      <c r="R19" s="64"/>
      <c r="S19" s="64"/>
      <c r="T19" s="64"/>
      <c r="U19" s="64"/>
      <c r="V19" s="64"/>
      <c r="W19" s="64"/>
      <c r="X19" s="64"/>
      <c r="Y19" s="64"/>
      <c r="AA19" s="68" t="s">
        <v>165</v>
      </c>
      <c r="AB19" s="54"/>
      <c r="AC19" s="44"/>
      <c r="AD19" s="44"/>
      <c r="AE19" s="44"/>
    </row>
    <row r="20" spans="2:31" ht="19.5" customHeight="1" x14ac:dyDescent="0.25">
      <c r="B20" s="67" t="s">
        <v>11</v>
      </c>
      <c r="C20" s="64"/>
      <c r="D20" s="64"/>
      <c r="E20" s="64"/>
      <c r="F20" s="64"/>
      <c r="G20" s="64"/>
      <c r="H20" s="64"/>
      <c r="I20" s="64"/>
      <c r="J20" s="64"/>
      <c r="K20" s="64"/>
      <c r="L20" s="64"/>
      <c r="M20" s="64"/>
      <c r="N20" s="64"/>
      <c r="O20" s="67" t="s">
        <v>11</v>
      </c>
      <c r="P20" s="64"/>
      <c r="Q20" s="64"/>
      <c r="R20" s="64"/>
      <c r="S20" s="64"/>
      <c r="T20" s="64"/>
      <c r="U20" s="64"/>
      <c r="V20" s="64"/>
      <c r="W20" s="64"/>
      <c r="X20" s="64"/>
      <c r="Y20" s="64"/>
      <c r="Z20" s="64"/>
      <c r="AA20" s="68" t="s">
        <v>161</v>
      </c>
      <c r="AB20" s="64"/>
      <c r="AC20" s="64"/>
      <c r="AD20" s="64"/>
      <c r="AE20" s="64"/>
    </row>
    <row r="21" spans="2:31" ht="19.5" customHeight="1" x14ac:dyDescent="0.25">
      <c r="B21" s="67" t="s">
        <v>7</v>
      </c>
      <c r="C21" s="64"/>
      <c r="D21" s="64"/>
      <c r="E21" s="64"/>
      <c r="F21" s="64"/>
      <c r="G21" s="64"/>
      <c r="H21" s="64"/>
      <c r="I21" s="64"/>
      <c r="J21" s="64"/>
      <c r="K21" s="64"/>
      <c r="L21" s="64"/>
      <c r="M21" s="64"/>
      <c r="N21" s="64"/>
      <c r="O21" s="67" t="s">
        <v>7</v>
      </c>
      <c r="P21" s="64"/>
      <c r="Q21" s="64"/>
      <c r="R21" s="64"/>
      <c r="S21" s="64"/>
      <c r="T21" s="64"/>
      <c r="U21" s="64"/>
      <c r="V21" s="64"/>
      <c r="W21" s="64"/>
      <c r="X21" s="64"/>
      <c r="Y21" s="64"/>
      <c r="Z21" s="64"/>
      <c r="AA21" s="68" t="s">
        <v>157</v>
      </c>
      <c r="AB21" s="64"/>
      <c r="AC21" s="64"/>
      <c r="AD21" s="64"/>
      <c r="AE21" s="64"/>
    </row>
    <row r="22" spans="2:31" ht="19.5" customHeight="1" x14ac:dyDescent="0.25">
      <c r="B22" s="67" t="s">
        <v>176</v>
      </c>
      <c r="C22" s="64"/>
      <c r="D22" s="64"/>
      <c r="E22" s="64"/>
      <c r="F22" s="64"/>
      <c r="G22" s="64"/>
      <c r="H22" s="64"/>
      <c r="I22" s="64"/>
      <c r="J22" s="64"/>
      <c r="K22" s="64"/>
      <c r="L22" s="64"/>
      <c r="M22" s="64"/>
      <c r="N22" s="64"/>
      <c r="O22" s="67" t="s">
        <v>178</v>
      </c>
      <c r="P22" s="64"/>
      <c r="Q22" s="64"/>
      <c r="R22" s="64"/>
      <c r="S22" s="64"/>
      <c r="T22" s="64"/>
      <c r="U22" s="64"/>
      <c r="V22" s="64"/>
      <c r="W22" s="64"/>
      <c r="X22" s="64"/>
      <c r="Y22" s="64"/>
      <c r="Z22" s="64"/>
      <c r="AA22" s="68" t="s">
        <v>162</v>
      </c>
      <c r="AB22" s="64"/>
      <c r="AC22" s="64"/>
      <c r="AD22" s="64"/>
      <c r="AE22" s="64"/>
    </row>
    <row r="23" spans="2:31" ht="19.5" customHeight="1" x14ac:dyDescent="0.25">
      <c r="B23" s="67" t="s">
        <v>177</v>
      </c>
      <c r="C23" s="64"/>
      <c r="D23" s="64"/>
      <c r="E23" s="64"/>
      <c r="F23" s="64"/>
      <c r="G23" s="64"/>
      <c r="H23" s="64"/>
      <c r="I23" s="64"/>
      <c r="J23" s="64"/>
      <c r="K23" s="64"/>
      <c r="L23" s="64"/>
      <c r="M23" s="64"/>
      <c r="N23" s="64"/>
      <c r="O23" s="67" t="s">
        <v>13</v>
      </c>
      <c r="P23" s="64"/>
      <c r="Q23" s="64"/>
      <c r="R23" s="64"/>
      <c r="S23" s="64"/>
      <c r="T23" s="64"/>
      <c r="U23" s="64"/>
      <c r="V23" s="64"/>
      <c r="W23" s="64"/>
      <c r="X23" s="64"/>
      <c r="Y23" s="64"/>
      <c r="Z23" s="64"/>
      <c r="AA23" s="68" t="s">
        <v>163</v>
      </c>
      <c r="AB23" s="64"/>
      <c r="AC23" s="64"/>
      <c r="AD23" s="64"/>
      <c r="AE23" s="64"/>
    </row>
    <row r="24" spans="2:31" ht="19.5" customHeight="1" x14ac:dyDescent="0.25">
      <c r="B24" s="67"/>
      <c r="C24" s="64"/>
      <c r="D24" s="64"/>
      <c r="E24" s="64"/>
      <c r="F24" s="64"/>
      <c r="G24" s="64"/>
      <c r="H24" s="64"/>
      <c r="I24" s="64"/>
      <c r="J24" s="64"/>
      <c r="K24" s="64"/>
      <c r="L24" s="64"/>
      <c r="M24" s="64"/>
      <c r="N24" s="64"/>
      <c r="O24" s="67"/>
      <c r="P24" s="64"/>
      <c r="Q24" s="64"/>
      <c r="R24" s="64"/>
      <c r="S24" s="64"/>
      <c r="T24" s="64"/>
      <c r="U24" s="64"/>
      <c r="V24" s="64"/>
      <c r="W24" s="64"/>
      <c r="X24" s="64"/>
      <c r="Y24" s="64"/>
      <c r="Z24" s="64"/>
      <c r="AB24" s="64"/>
      <c r="AC24" s="64"/>
      <c r="AD24" s="64"/>
      <c r="AE24" s="64"/>
    </row>
    <row r="25" spans="2:31" ht="19.5" customHeight="1" x14ac:dyDescent="0.25">
      <c r="B25" s="64"/>
      <c r="C25" s="64"/>
      <c r="D25" s="64"/>
      <c r="E25" s="64"/>
      <c r="F25" s="64"/>
      <c r="G25" s="64"/>
      <c r="H25" s="64"/>
      <c r="I25" s="64"/>
      <c r="J25" s="64"/>
      <c r="K25" s="64"/>
      <c r="L25" s="64"/>
      <c r="N25" s="70"/>
      <c r="O25" s="71"/>
      <c r="P25" s="70"/>
      <c r="Q25" s="70"/>
      <c r="R25" s="64"/>
      <c r="S25" s="64"/>
      <c r="T25" s="64"/>
      <c r="U25" s="64"/>
      <c r="V25" s="64"/>
      <c r="W25" s="64"/>
      <c r="X25" s="64"/>
      <c r="Y25" s="64"/>
      <c r="Z25" s="64"/>
      <c r="AA25" s="56" t="s">
        <v>166</v>
      </c>
      <c r="AB25" s="64"/>
      <c r="AC25" s="64"/>
      <c r="AD25" s="64"/>
      <c r="AE25" s="64"/>
    </row>
    <row r="26" spans="2:31" ht="19.5" customHeight="1" x14ac:dyDescent="0.25">
      <c r="B26" s="64"/>
      <c r="C26" s="64"/>
      <c r="D26" s="64"/>
      <c r="E26" s="64"/>
      <c r="F26" s="64"/>
      <c r="G26" s="64"/>
      <c r="H26" s="64"/>
      <c r="I26" s="70" t="s">
        <v>168</v>
      </c>
      <c r="J26" s="72" t="s">
        <v>169</v>
      </c>
      <c r="K26" s="64"/>
      <c r="L26" s="64"/>
      <c r="N26" s="64"/>
      <c r="O26" s="67"/>
      <c r="P26" s="64"/>
      <c r="Q26" s="64"/>
      <c r="R26" s="64"/>
      <c r="S26" s="64"/>
      <c r="T26" s="64"/>
      <c r="U26" s="64"/>
      <c r="V26" s="64"/>
      <c r="W26" s="64"/>
      <c r="X26" s="64"/>
      <c r="Y26" s="64"/>
      <c r="Z26" s="64"/>
      <c r="AA26" s="56" t="s">
        <v>164</v>
      </c>
      <c r="AB26" s="64"/>
      <c r="AC26" s="64"/>
      <c r="AD26" s="64"/>
      <c r="AE26" s="64"/>
    </row>
    <row r="27" spans="2:31" ht="19.5" customHeight="1" x14ac:dyDescent="0.25">
      <c r="B27" s="64"/>
      <c r="C27" s="64"/>
      <c r="D27" s="64"/>
      <c r="E27" s="64"/>
      <c r="F27" s="64"/>
      <c r="G27" s="64"/>
      <c r="H27" s="64"/>
      <c r="I27" s="64"/>
      <c r="J27" s="64" t="s">
        <v>170</v>
      </c>
      <c r="K27" s="64"/>
      <c r="L27" s="64"/>
      <c r="M27" s="64"/>
      <c r="N27" s="64"/>
      <c r="O27" s="67"/>
      <c r="P27" s="64"/>
      <c r="Q27" s="64"/>
      <c r="R27" s="64"/>
      <c r="S27" s="64"/>
      <c r="T27" s="64"/>
      <c r="U27" s="64"/>
      <c r="V27" s="64"/>
      <c r="W27" s="64"/>
      <c r="X27" s="64"/>
      <c r="Y27" s="64"/>
      <c r="Z27" s="64"/>
      <c r="AA27" s="56"/>
      <c r="AB27" s="64"/>
      <c r="AC27" s="64"/>
      <c r="AD27" s="64"/>
      <c r="AE27" s="64"/>
    </row>
    <row r="28" spans="2:31" ht="19.5" customHeight="1" x14ac:dyDescent="0.25">
      <c r="B28" s="64"/>
      <c r="C28" s="64"/>
      <c r="D28" s="64"/>
      <c r="E28" s="64"/>
      <c r="F28" s="64"/>
      <c r="G28" s="64"/>
      <c r="H28" s="64"/>
      <c r="I28" s="67" t="s">
        <v>171</v>
      </c>
      <c r="J28" s="73"/>
      <c r="K28" s="64"/>
      <c r="L28" s="64"/>
      <c r="M28" s="64"/>
      <c r="N28" s="64"/>
      <c r="O28" s="67"/>
      <c r="P28" s="64"/>
      <c r="Q28" s="64"/>
      <c r="R28" s="64"/>
      <c r="S28" s="64"/>
      <c r="T28" s="64"/>
      <c r="U28" s="64"/>
      <c r="V28" s="64"/>
      <c r="W28" s="64"/>
      <c r="X28" s="64"/>
      <c r="Y28" s="64"/>
      <c r="Z28" s="64"/>
      <c r="AA28" s="68" t="s">
        <v>167</v>
      </c>
      <c r="AB28" s="64"/>
      <c r="AC28" s="64"/>
      <c r="AD28" s="64"/>
      <c r="AE28" s="64"/>
    </row>
    <row r="29" spans="2:31" ht="19.5" customHeight="1" x14ac:dyDescent="0.25">
      <c r="B29" s="64"/>
      <c r="C29" s="64"/>
      <c r="D29" s="64"/>
      <c r="E29" s="64"/>
      <c r="F29" s="64"/>
      <c r="G29" s="64"/>
      <c r="H29" s="64"/>
      <c r="I29" s="67" t="s">
        <v>172</v>
      </c>
      <c r="J29" s="64"/>
      <c r="K29" s="64"/>
      <c r="L29" s="64"/>
      <c r="M29" s="64"/>
      <c r="N29" s="64"/>
      <c r="O29" s="67"/>
      <c r="P29" s="64"/>
      <c r="Q29" s="64"/>
      <c r="R29" s="64"/>
      <c r="S29" s="64"/>
      <c r="T29" s="64"/>
      <c r="U29" s="64"/>
      <c r="V29" s="64"/>
      <c r="W29" s="64"/>
      <c r="X29" s="64"/>
      <c r="Y29" s="64"/>
      <c r="Z29" s="64"/>
      <c r="AB29" s="64"/>
      <c r="AC29" s="64"/>
      <c r="AD29" s="64"/>
      <c r="AE29" s="64"/>
    </row>
    <row r="30" spans="2:31" ht="19.5" customHeight="1" x14ac:dyDescent="0.25">
      <c r="B30" s="64"/>
      <c r="C30" s="64"/>
      <c r="D30" s="64"/>
      <c r="E30" s="64"/>
      <c r="F30" s="64"/>
      <c r="G30" s="64"/>
      <c r="H30" s="64"/>
      <c r="I30" s="67" t="s">
        <v>214</v>
      </c>
      <c r="J30" s="64"/>
      <c r="K30" s="64"/>
      <c r="L30" s="64"/>
      <c r="M30" s="64"/>
      <c r="N30" s="64"/>
      <c r="O30" s="67"/>
      <c r="P30" s="64"/>
      <c r="Q30" s="64"/>
      <c r="R30" s="64"/>
      <c r="S30" s="64"/>
      <c r="T30" s="64"/>
      <c r="U30" s="64"/>
      <c r="V30" s="64"/>
      <c r="W30" s="64"/>
      <c r="X30" s="64"/>
      <c r="Y30" s="64"/>
      <c r="Z30" s="64"/>
      <c r="AB30" s="64"/>
      <c r="AC30" s="64"/>
      <c r="AD30" s="64"/>
      <c r="AE30" s="64"/>
    </row>
    <row r="31" spans="2:31" ht="19.5" customHeight="1" x14ac:dyDescent="0.25">
      <c r="B31" s="64"/>
      <c r="C31" s="64"/>
      <c r="D31" s="64"/>
      <c r="E31" s="64"/>
      <c r="F31" s="64"/>
      <c r="G31" s="64"/>
      <c r="H31" s="64"/>
      <c r="I31" s="64"/>
      <c r="J31" s="64"/>
      <c r="K31" s="64"/>
      <c r="L31" s="64"/>
      <c r="M31" s="64"/>
      <c r="N31" s="64"/>
      <c r="O31" s="67"/>
      <c r="P31" s="64"/>
      <c r="Q31" s="64"/>
      <c r="R31" s="64"/>
      <c r="S31" s="64"/>
      <c r="T31" s="64"/>
      <c r="U31" s="64"/>
      <c r="V31" s="64"/>
      <c r="W31" s="64"/>
      <c r="X31" s="64"/>
      <c r="Y31" s="64"/>
      <c r="Z31" s="64"/>
      <c r="AB31" s="64"/>
      <c r="AC31" s="64"/>
      <c r="AD31" s="64"/>
      <c r="AE31" s="64"/>
    </row>
    <row r="32" spans="2:31" ht="19.5" customHeight="1" x14ac:dyDescent="0.25">
      <c r="B32" s="69"/>
      <c r="C32" s="64"/>
      <c r="D32" s="64"/>
      <c r="E32" s="64"/>
      <c r="F32" s="64"/>
      <c r="G32" s="64"/>
      <c r="H32" s="64"/>
      <c r="I32" s="64"/>
      <c r="J32" s="64"/>
      <c r="K32" s="64"/>
      <c r="L32" s="64"/>
      <c r="M32" s="64"/>
      <c r="N32" s="64"/>
      <c r="O32" s="64"/>
      <c r="P32" s="313"/>
      <c r="Q32" s="313"/>
      <c r="R32" s="313"/>
      <c r="S32" s="313"/>
      <c r="T32" s="313"/>
      <c r="U32" s="313"/>
      <c r="V32" s="313"/>
      <c r="W32" s="313"/>
      <c r="X32" s="313"/>
      <c r="Y32" s="313"/>
      <c r="AA32" s="68"/>
      <c r="AB32" s="54"/>
      <c r="AC32" s="44"/>
      <c r="AD32" s="44"/>
      <c r="AE32" s="44"/>
    </row>
    <row r="33" spans="2:31" ht="19.5" customHeight="1" x14ac:dyDescent="0.25">
      <c r="B33" s="291" t="s">
        <v>180</v>
      </c>
      <c r="C33" s="291"/>
      <c r="D33" s="291"/>
      <c r="E33" s="291"/>
      <c r="F33" s="291"/>
      <c r="G33" s="291"/>
      <c r="H33" s="291"/>
      <c r="I33" s="291"/>
      <c r="J33" s="291"/>
      <c r="K33" s="291"/>
      <c r="L33" s="291"/>
      <c r="M33" s="291"/>
      <c r="N33" s="291"/>
      <c r="O33" s="291"/>
      <c r="P33" s="291"/>
      <c r="Q33" s="291"/>
      <c r="R33" s="291"/>
      <c r="S33" s="291"/>
      <c r="T33" s="64"/>
      <c r="U33" s="64"/>
      <c r="V33" s="64"/>
      <c r="W33" s="64"/>
      <c r="X33" s="64"/>
      <c r="Y33" s="64"/>
      <c r="AA33" s="68"/>
      <c r="AB33" s="54"/>
      <c r="AC33" s="44"/>
      <c r="AD33" s="44"/>
      <c r="AE33" s="44"/>
    </row>
    <row r="34" spans="2:31" ht="19.5" customHeight="1" x14ac:dyDescent="0.25">
      <c r="C34" s="74"/>
      <c r="D34" s="75" t="s">
        <v>179</v>
      </c>
      <c r="E34" s="74"/>
      <c r="F34" s="74"/>
      <c r="G34" s="74"/>
      <c r="H34" s="74"/>
      <c r="I34" s="74"/>
      <c r="J34" s="74"/>
      <c r="K34" s="74"/>
      <c r="L34" s="74"/>
      <c r="M34" s="74"/>
      <c r="N34" s="74"/>
      <c r="O34" s="74"/>
      <c r="P34" s="76"/>
      <c r="Q34" s="76"/>
      <c r="R34" s="76"/>
      <c r="S34" s="76"/>
      <c r="T34" s="76"/>
      <c r="U34" s="64"/>
      <c r="V34" s="64"/>
      <c r="W34" s="64"/>
      <c r="X34" s="64"/>
      <c r="Y34" s="64"/>
      <c r="AB34" s="54"/>
      <c r="AC34" s="44"/>
      <c r="AD34" s="44"/>
      <c r="AE34" s="44"/>
    </row>
    <row r="35" spans="2:31" ht="19.5" customHeight="1" x14ac:dyDescent="0.25">
      <c r="B35" s="77"/>
      <c r="C35" s="58"/>
      <c r="K35" s="59"/>
      <c r="L35" s="306"/>
      <c r="M35" s="306"/>
      <c r="N35" s="306"/>
      <c r="O35" s="306"/>
      <c r="P35" s="306"/>
      <c r="Q35" s="306"/>
      <c r="R35" s="306"/>
      <c r="Y35" s="44"/>
      <c r="AB35" s="54"/>
      <c r="AC35" s="44"/>
      <c r="AD35" s="44"/>
      <c r="AE35" s="44"/>
    </row>
    <row r="36" spans="2:31" ht="19.5" customHeight="1" x14ac:dyDescent="0.25">
      <c r="B36" s="58"/>
      <c r="C36" s="58"/>
      <c r="D36" s="59"/>
      <c r="E36" s="59"/>
      <c r="F36" s="59"/>
      <c r="G36" s="59"/>
      <c r="H36" s="59"/>
      <c r="I36" s="59"/>
      <c r="J36" s="59"/>
      <c r="K36" s="59"/>
      <c r="L36" s="59"/>
      <c r="M36" s="49"/>
      <c r="N36" s="50"/>
      <c r="Y36" s="44"/>
      <c r="AB36" s="54"/>
      <c r="AC36" s="44"/>
      <c r="AD36" s="44"/>
      <c r="AE36" s="44"/>
    </row>
    <row r="37" spans="2:31" ht="19.5" customHeight="1" x14ac:dyDescent="0.25">
      <c r="B37" s="319" t="s">
        <v>14</v>
      </c>
      <c r="C37" s="319"/>
      <c r="D37" s="319"/>
      <c r="E37" s="319"/>
      <c r="F37" s="319"/>
      <c r="G37" s="319"/>
      <c r="H37" s="319"/>
      <c r="I37" s="319"/>
      <c r="J37" s="319"/>
      <c r="K37" s="319"/>
      <c r="L37" s="319"/>
      <c r="M37" s="319"/>
      <c r="N37" s="319"/>
      <c r="O37" s="319"/>
      <c r="P37" s="319"/>
      <c r="Q37" s="319"/>
      <c r="R37" s="319"/>
      <c r="S37" s="319"/>
      <c r="T37" s="70"/>
      <c r="U37" s="70"/>
      <c r="V37" s="70"/>
      <c r="W37" s="70"/>
      <c r="X37" s="70"/>
      <c r="Y37" s="44"/>
      <c r="AB37" s="54"/>
      <c r="AC37" s="44"/>
      <c r="AD37" s="44"/>
      <c r="AE37" s="44"/>
    </row>
    <row r="38" spans="2:31" ht="3" customHeight="1" x14ac:dyDescent="0.25">
      <c r="B38" s="58"/>
      <c r="C38" s="58"/>
      <c r="D38" s="59"/>
      <c r="E38" s="59"/>
      <c r="F38" s="59"/>
      <c r="G38" s="59"/>
      <c r="H38" s="59"/>
      <c r="I38" s="59"/>
      <c r="J38" s="59"/>
      <c r="K38" s="59"/>
      <c r="L38" s="59"/>
      <c r="Y38" s="44"/>
      <c r="AB38" s="54"/>
      <c r="AC38" s="44"/>
      <c r="AD38" s="44"/>
      <c r="AE38" s="44"/>
    </row>
    <row r="39" spans="2:31" ht="24.75" customHeight="1" x14ac:dyDescent="0.25">
      <c r="B39" s="79" t="s">
        <v>155</v>
      </c>
      <c r="C39" s="79"/>
      <c r="D39" s="308" t="s">
        <v>144</v>
      </c>
      <c r="E39" s="308"/>
      <c r="F39" s="308"/>
      <c r="G39" s="308"/>
      <c r="H39" s="78"/>
      <c r="I39" s="301" t="s">
        <v>181</v>
      </c>
      <c r="J39" s="301"/>
      <c r="K39" s="309" t="s">
        <v>144</v>
      </c>
      <c r="L39" s="309"/>
      <c r="M39" s="309"/>
      <c r="N39" s="309"/>
      <c r="O39" s="309"/>
      <c r="P39" s="309"/>
      <c r="Q39" s="78"/>
      <c r="R39" s="78"/>
      <c r="S39" s="78"/>
      <c r="T39" s="78"/>
      <c r="U39" s="78"/>
      <c r="V39" s="78"/>
      <c r="W39" s="78"/>
      <c r="X39" s="78"/>
      <c r="Y39" s="78"/>
      <c r="AB39" s="54"/>
      <c r="AC39" s="44"/>
      <c r="AD39" s="44"/>
      <c r="AE39" s="44"/>
    </row>
    <row r="40" spans="2:31" ht="3" customHeight="1" x14ac:dyDescent="0.25">
      <c r="B40" s="79"/>
      <c r="C40" s="79"/>
      <c r="D40" s="80"/>
      <c r="E40" s="80"/>
      <c r="F40" s="80"/>
      <c r="G40" s="80"/>
      <c r="H40" s="80"/>
      <c r="I40" s="80"/>
      <c r="J40" s="80"/>
      <c r="K40" s="80"/>
      <c r="L40" s="80"/>
      <c r="M40" s="80"/>
      <c r="N40" s="80"/>
      <c r="O40" s="80"/>
      <c r="P40" s="80"/>
      <c r="Q40" s="81"/>
      <c r="R40" s="81"/>
      <c r="S40" s="81"/>
      <c r="T40" s="81"/>
      <c r="U40" s="81"/>
      <c r="V40" s="81"/>
      <c r="W40" s="81"/>
      <c r="X40" s="81"/>
      <c r="Y40" s="81"/>
      <c r="AB40" s="54"/>
      <c r="AC40" s="44"/>
      <c r="AD40" s="44"/>
      <c r="AE40" s="44"/>
    </row>
    <row r="41" spans="2:31" ht="24.75" customHeight="1" x14ac:dyDescent="0.25">
      <c r="B41" s="79" t="s">
        <v>15</v>
      </c>
      <c r="C41" s="79"/>
      <c r="D41" s="304" t="s">
        <v>144</v>
      </c>
      <c r="E41" s="304"/>
      <c r="F41" s="304"/>
      <c r="G41" s="304"/>
      <c r="H41" s="304"/>
      <c r="I41" s="304"/>
      <c r="J41" s="304"/>
      <c r="K41" s="304"/>
      <c r="L41" s="304"/>
      <c r="M41" s="304"/>
      <c r="N41" s="304"/>
      <c r="O41" s="304"/>
      <c r="P41" s="304"/>
      <c r="Q41" s="85" t="s">
        <v>16</v>
      </c>
      <c r="R41" s="86"/>
      <c r="S41" s="86"/>
      <c r="T41" s="86"/>
      <c r="U41" s="82"/>
      <c r="V41" s="82"/>
      <c r="W41" s="82"/>
      <c r="X41" s="82"/>
      <c r="Y41" s="82"/>
      <c r="AB41" s="54"/>
      <c r="AC41" s="44"/>
      <c r="AD41" s="44"/>
      <c r="AE41" s="44"/>
    </row>
    <row r="42" spans="2:31" ht="3.95" customHeight="1" x14ac:dyDescent="0.25">
      <c r="B42" s="79"/>
      <c r="C42" s="79"/>
      <c r="D42" s="112"/>
      <c r="E42" s="112"/>
      <c r="F42" s="112"/>
      <c r="G42" s="112"/>
      <c r="H42" s="112"/>
      <c r="I42" s="112"/>
      <c r="J42" s="112"/>
      <c r="K42" s="112"/>
      <c r="L42" s="112"/>
      <c r="M42" s="112"/>
      <c r="N42" s="82"/>
      <c r="P42" s="89"/>
      <c r="Q42" s="83"/>
      <c r="R42" s="83"/>
      <c r="S42" s="83"/>
      <c r="T42" s="83"/>
      <c r="U42" s="82"/>
      <c r="V42" s="82"/>
      <c r="W42" s="82"/>
      <c r="X42" s="82"/>
      <c r="Y42" s="82"/>
      <c r="AB42" s="54"/>
      <c r="AC42" s="44"/>
      <c r="AD42" s="44"/>
      <c r="AE42" s="44"/>
    </row>
    <row r="43" spans="2:31" ht="24.75" customHeight="1" x14ac:dyDescent="0.25">
      <c r="B43" s="79" t="s">
        <v>136</v>
      </c>
      <c r="C43" s="79"/>
      <c r="D43" s="304" t="s">
        <v>144</v>
      </c>
      <c r="E43" s="304"/>
      <c r="F43" s="304"/>
      <c r="G43" s="304"/>
      <c r="H43" s="304"/>
      <c r="I43" s="301" t="s">
        <v>137</v>
      </c>
      <c r="J43" s="301"/>
      <c r="K43" s="304"/>
      <c r="L43" s="304"/>
      <c r="M43" s="79" t="s">
        <v>138</v>
      </c>
      <c r="N43" s="317" t="s">
        <v>144</v>
      </c>
      <c r="O43" s="317"/>
      <c r="P43" s="317"/>
      <c r="Q43" s="317"/>
      <c r="R43" s="79" t="s">
        <v>84</v>
      </c>
      <c r="S43" s="84" t="s">
        <v>144</v>
      </c>
      <c r="T43" s="86"/>
      <c r="U43" s="318" t="s">
        <v>17</v>
      </c>
      <c r="V43" s="318"/>
      <c r="W43" s="318"/>
      <c r="X43" s="318"/>
      <c r="Y43" s="318"/>
      <c r="Z43" s="318"/>
      <c r="AA43" s="318"/>
      <c r="AB43" s="318"/>
      <c r="AC43" s="44"/>
      <c r="AD43" s="44"/>
      <c r="AE43" s="44"/>
    </row>
    <row r="44" spans="2:31" ht="2.4500000000000002" customHeight="1" x14ac:dyDescent="0.25">
      <c r="B44" s="79"/>
      <c r="C44" s="79"/>
      <c r="D44" s="112"/>
      <c r="E44" s="112"/>
      <c r="F44" s="112"/>
      <c r="G44" s="112"/>
      <c r="H44" s="112"/>
      <c r="I44" s="112"/>
      <c r="J44" s="112"/>
      <c r="K44" s="112"/>
      <c r="L44" s="112"/>
      <c r="M44" s="112"/>
      <c r="N44" s="112"/>
      <c r="O44" s="112"/>
      <c r="P44" s="112"/>
      <c r="Q44" s="112"/>
      <c r="R44" s="112"/>
      <c r="S44" s="112"/>
      <c r="T44" s="112"/>
      <c r="U44" s="112"/>
      <c r="V44" s="112"/>
      <c r="W44" s="112"/>
      <c r="X44" s="112"/>
      <c r="Y44" s="86"/>
      <c r="Z44" s="86"/>
      <c r="AA44" s="86"/>
      <c r="AB44" s="54"/>
      <c r="AC44" s="44"/>
      <c r="AD44" s="44"/>
      <c r="AE44" s="44"/>
    </row>
    <row r="45" spans="2:31" ht="2.4500000000000002" customHeight="1" x14ac:dyDescent="0.25">
      <c r="B45" s="79"/>
      <c r="C45" s="79"/>
      <c r="D45" s="112"/>
      <c r="E45" s="112"/>
      <c r="F45" s="112"/>
      <c r="G45" s="112"/>
      <c r="H45" s="112"/>
      <c r="I45" s="112"/>
      <c r="J45" s="112"/>
      <c r="K45" s="112"/>
      <c r="L45" s="112"/>
      <c r="M45" s="112"/>
      <c r="N45" s="112"/>
      <c r="O45" s="112"/>
      <c r="P45" s="112"/>
      <c r="Q45" s="112"/>
      <c r="R45" s="112"/>
      <c r="S45" s="112"/>
      <c r="T45" s="112"/>
      <c r="U45" s="112"/>
      <c r="V45" s="112"/>
      <c r="W45" s="112"/>
      <c r="X45" s="112"/>
      <c r="Y45" s="86"/>
      <c r="Z45" s="86"/>
      <c r="AA45" s="86"/>
      <c r="AB45" s="54"/>
      <c r="AC45" s="44"/>
      <c r="AD45" s="44"/>
      <c r="AE45" s="44"/>
    </row>
    <row r="46" spans="2:31" ht="24" customHeight="1" x14ac:dyDescent="0.25">
      <c r="B46" s="79" t="s">
        <v>18</v>
      </c>
      <c r="C46" s="79"/>
      <c r="D46" s="304" t="s">
        <v>144</v>
      </c>
      <c r="E46" s="304"/>
      <c r="F46" s="304"/>
      <c r="G46" s="304"/>
      <c r="H46" s="301" t="s">
        <v>19</v>
      </c>
      <c r="I46" s="301"/>
      <c r="J46" s="301"/>
      <c r="K46" s="304"/>
      <c r="L46" s="304"/>
      <c r="M46" s="79" t="s">
        <v>20</v>
      </c>
      <c r="N46" s="317" t="s">
        <v>144</v>
      </c>
      <c r="O46" s="317"/>
      <c r="P46" s="317"/>
      <c r="Q46" s="317"/>
      <c r="R46" s="315" t="s">
        <v>17</v>
      </c>
      <c r="S46" s="315"/>
      <c r="T46" s="315"/>
      <c r="U46" s="315"/>
      <c r="V46" s="315"/>
      <c r="W46" s="315"/>
      <c r="X46" s="315"/>
      <c r="Y46" s="315"/>
      <c r="Z46" s="86"/>
      <c r="AA46" s="86"/>
      <c r="AB46" s="54"/>
      <c r="AC46" s="44"/>
      <c r="AD46" s="44"/>
      <c r="AE46" s="44"/>
    </row>
    <row r="47" spans="2:31" ht="4.5" customHeight="1" x14ac:dyDescent="0.25">
      <c r="B47" s="79"/>
      <c r="C47" s="79"/>
      <c r="D47" s="112"/>
      <c r="E47" s="112"/>
      <c r="F47" s="112"/>
      <c r="G47" s="112"/>
      <c r="H47" s="112"/>
      <c r="I47" s="112"/>
      <c r="J47" s="112"/>
      <c r="K47" s="112"/>
      <c r="L47" s="112"/>
      <c r="M47" s="112"/>
      <c r="N47" s="112"/>
      <c r="O47" s="112"/>
      <c r="P47" s="112"/>
      <c r="Q47" s="112"/>
      <c r="R47" s="112"/>
      <c r="S47" s="112"/>
      <c r="T47" s="112"/>
      <c r="U47" s="112"/>
      <c r="V47" s="112"/>
      <c r="W47" s="112"/>
      <c r="X47" s="112"/>
      <c r="Y47" s="86"/>
      <c r="Z47" s="86"/>
      <c r="AA47" s="86"/>
      <c r="AB47" s="54"/>
      <c r="AC47" s="44"/>
      <c r="AD47" s="44"/>
      <c r="AE47" s="44"/>
    </row>
    <row r="48" spans="2:31" ht="24.75" customHeight="1" x14ac:dyDescent="0.25">
      <c r="B48" s="87" t="s">
        <v>21</v>
      </c>
      <c r="C48" s="79"/>
      <c r="D48" s="304" t="s">
        <v>144</v>
      </c>
      <c r="E48" s="304"/>
      <c r="F48" s="304"/>
      <c r="G48" s="304"/>
      <c r="H48" s="304"/>
      <c r="I48" s="304"/>
      <c r="J48" s="304"/>
      <c r="K48" s="304"/>
      <c r="L48" s="304"/>
      <c r="M48" s="304"/>
      <c r="N48" s="304"/>
      <c r="O48" s="304"/>
      <c r="P48" s="304"/>
      <c r="Q48" s="304"/>
      <c r="R48" s="315" t="s">
        <v>16</v>
      </c>
      <c r="S48" s="315"/>
      <c r="T48" s="315"/>
      <c r="U48" s="315"/>
      <c r="V48" s="315"/>
      <c r="W48" s="315"/>
      <c r="X48" s="315"/>
      <c r="Y48" s="315"/>
      <c r="Z48" s="88"/>
      <c r="AA48" s="88"/>
      <c r="AB48" s="54"/>
      <c r="AC48" s="44"/>
      <c r="AD48" s="44"/>
      <c r="AE48" s="44"/>
    </row>
    <row r="49" spans="2:31" ht="3.95" customHeight="1" x14ac:dyDescent="0.25">
      <c r="B49" s="79"/>
      <c r="C49" s="79"/>
      <c r="D49" s="112"/>
      <c r="E49" s="112"/>
      <c r="F49" s="112"/>
      <c r="G49" s="112"/>
      <c r="H49" s="112"/>
      <c r="I49" s="112"/>
      <c r="J49" s="112"/>
      <c r="K49" s="112"/>
      <c r="L49" s="112"/>
      <c r="M49" s="112"/>
      <c r="N49" s="112"/>
      <c r="O49" s="112"/>
      <c r="P49" s="112"/>
      <c r="Q49" s="112"/>
      <c r="R49" s="112"/>
      <c r="S49" s="112"/>
      <c r="T49" s="112"/>
      <c r="U49" s="112"/>
      <c r="V49" s="112"/>
      <c r="W49" s="112"/>
      <c r="X49" s="112"/>
      <c r="Y49" s="86"/>
      <c r="Z49" s="86"/>
      <c r="AA49" s="86"/>
      <c r="AB49" s="54"/>
      <c r="AC49" s="44"/>
      <c r="AD49" s="44"/>
      <c r="AE49" s="44"/>
    </row>
    <row r="50" spans="2:31" ht="24.95" customHeight="1" x14ac:dyDescent="0.25">
      <c r="B50" s="87" t="s">
        <v>22</v>
      </c>
      <c r="C50" s="79"/>
      <c r="D50" s="316" t="s">
        <v>144</v>
      </c>
      <c r="E50" s="316"/>
      <c r="F50" s="316"/>
      <c r="G50" s="316"/>
      <c r="H50" s="316"/>
      <c r="I50" s="316"/>
      <c r="J50" s="316"/>
      <c r="K50" s="316"/>
      <c r="L50" s="316"/>
      <c r="M50" s="316"/>
      <c r="N50" s="316"/>
      <c r="O50" s="316"/>
      <c r="P50" s="316"/>
      <c r="Q50" s="316"/>
      <c r="R50" s="315" t="s">
        <v>16</v>
      </c>
      <c r="S50" s="315"/>
      <c r="T50" s="315"/>
      <c r="U50" s="315"/>
      <c r="V50" s="315"/>
      <c r="W50" s="315"/>
      <c r="X50" s="315"/>
      <c r="Y50" s="315"/>
      <c r="Z50" s="88"/>
      <c r="AA50" s="88"/>
      <c r="AB50" s="44"/>
      <c r="AC50" s="44"/>
      <c r="AD50" s="44"/>
      <c r="AE50" s="44"/>
    </row>
    <row r="51" spans="2:31" ht="42.75" customHeight="1" x14ac:dyDescent="0.25">
      <c r="B51" s="292" t="s">
        <v>182</v>
      </c>
      <c r="C51" s="293"/>
      <c r="D51" s="293"/>
      <c r="E51" s="293"/>
      <c r="F51" s="293"/>
      <c r="G51" s="293"/>
      <c r="H51" s="293"/>
      <c r="I51" s="293"/>
      <c r="J51" s="293"/>
      <c r="K51" s="293"/>
      <c r="L51" s="293"/>
      <c r="M51" s="293"/>
      <c r="N51" s="293"/>
      <c r="O51" s="293"/>
      <c r="P51" s="293"/>
      <c r="Q51" s="293"/>
      <c r="R51" s="81"/>
      <c r="S51" s="81"/>
      <c r="T51" s="81"/>
      <c r="U51" s="81"/>
      <c r="V51" s="81"/>
      <c r="W51" s="81"/>
      <c r="X51" s="81"/>
      <c r="Y51" s="81"/>
      <c r="AB51" s="44"/>
      <c r="AC51" s="44"/>
      <c r="AD51" s="44"/>
      <c r="AE51" s="44"/>
    </row>
    <row r="52" spans="2:31" ht="21.6" customHeight="1" x14ac:dyDescent="0.25">
      <c r="B52" s="79"/>
      <c r="C52" s="79"/>
      <c r="D52" s="80"/>
      <c r="E52" s="80"/>
      <c r="F52" s="80"/>
      <c r="G52" s="80"/>
      <c r="H52" s="80"/>
      <c r="I52" s="80"/>
      <c r="J52" s="80"/>
      <c r="K52" s="302" t="s">
        <v>23</v>
      </c>
      <c r="L52" s="302"/>
      <c r="M52" s="302"/>
      <c r="N52" s="80"/>
      <c r="O52" s="302" t="str">
        <f>IF(OR(D53="",D53="DEMANDA CONTRATADA"),"","MODALIDADE NOVA")</f>
        <v>MODALIDADE NOVA</v>
      </c>
      <c r="P52" s="302"/>
      <c r="Q52" s="302"/>
      <c r="R52" s="81"/>
      <c r="S52" s="81"/>
      <c r="T52" s="81"/>
      <c r="U52" s="81"/>
      <c r="V52" s="81"/>
      <c r="W52" s="81"/>
      <c r="X52" s="81"/>
      <c r="Y52" s="81"/>
      <c r="AB52" s="44"/>
      <c r="AC52" s="44"/>
      <c r="AD52" s="44"/>
      <c r="AE52" s="44"/>
    </row>
    <row r="53" spans="2:31" ht="24.75" customHeight="1" x14ac:dyDescent="0.25">
      <c r="B53" s="79" t="s">
        <v>24</v>
      </c>
      <c r="C53" s="79"/>
      <c r="D53" s="307" t="s">
        <v>142</v>
      </c>
      <c r="E53" s="307"/>
      <c r="F53" s="307"/>
      <c r="G53" s="307"/>
      <c r="H53" s="307"/>
      <c r="I53" s="307"/>
      <c r="J53" s="82"/>
      <c r="K53" s="299" t="s">
        <v>29</v>
      </c>
      <c r="L53" s="299"/>
      <c r="M53" s="299"/>
      <c r="N53" s="82"/>
      <c r="O53" s="299" t="s">
        <v>31</v>
      </c>
      <c r="P53" s="299"/>
      <c r="Q53" s="299"/>
      <c r="R53" s="81"/>
      <c r="S53" s="81"/>
      <c r="T53" s="81"/>
      <c r="U53" s="81"/>
      <c r="V53" s="81"/>
      <c r="W53" s="81"/>
      <c r="X53" s="81"/>
      <c r="Y53" s="81"/>
      <c r="AB53" s="44"/>
      <c r="AC53" s="44"/>
      <c r="AD53" s="44"/>
      <c r="AE53" s="44"/>
    </row>
    <row r="54" spans="2:31" ht="3" customHeight="1" x14ac:dyDescent="0.25">
      <c r="B54" s="79"/>
      <c r="C54" s="79"/>
      <c r="D54" s="80"/>
      <c r="E54" s="80"/>
      <c r="F54" s="80"/>
      <c r="G54" s="80"/>
      <c r="H54" s="80"/>
      <c r="I54" s="80"/>
      <c r="J54" s="80"/>
      <c r="K54" s="80"/>
      <c r="L54" s="80"/>
      <c r="M54" s="80"/>
      <c r="N54" s="80"/>
      <c r="O54" s="80"/>
      <c r="P54" s="80"/>
      <c r="Q54" s="81"/>
      <c r="R54" s="81"/>
      <c r="S54" s="81"/>
      <c r="T54" s="81"/>
      <c r="U54" s="81"/>
      <c r="V54" s="81"/>
      <c r="W54" s="81"/>
      <c r="X54" s="81"/>
      <c r="Y54" s="81"/>
      <c r="AB54" s="44"/>
      <c r="AC54" s="44"/>
      <c r="AD54" s="44"/>
      <c r="AE54" s="44"/>
    </row>
    <row r="55" spans="2:31" ht="14.25" customHeight="1" x14ac:dyDescent="0.25">
      <c r="B55" s="79"/>
      <c r="C55" s="79"/>
      <c r="D55" s="80"/>
      <c r="E55" s="80"/>
      <c r="F55" s="80"/>
      <c r="G55" s="80"/>
      <c r="H55" s="80"/>
      <c r="I55" s="80"/>
      <c r="J55" s="80"/>
      <c r="K55" s="302" t="str">
        <f>IF(D53&lt;&gt;"DEMANDA CONTRATADA",IF(OR(K53="",K53="Optante B"),"","DEMANDA ATUAL (kW)"),"DEMANDA ATUAL (kW)")</f>
        <v>DEMANDA ATUAL (kW)</v>
      </c>
      <c r="L55" s="302"/>
      <c r="M55" s="302"/>
      <c r="N55" s="80"/>
      <c r="O55" s="302" t="str">
        <f>IF(D53&lt;&gt;"DEMANDA CONTRATADA",IF(OR(K53="",O53="Optante B",O53=""),"","DEMANDA NOVA (kW)"),"DEMANDA NOVA (kW)")</f>
        <v>DEMANDA NOVA (kW)</v>
      </c>
      <c r="P55" s="302"/>
      <c r="Q55" s="302"/>
      <c r="R55" s="81"/>
      <c r="S55" s="81"/>
      <c r="T55" s="81"/>
      <c r="U55" s="81"/>
      <c r="V55" s="81"/>
      <c r="W55" s="81"/>
      <c r="X55" s="81"/>
      <c r="Y55" s="81"/>
      <c r="AB55" s="44"/>
      <c r="AC55" s="44"/>
      <c r="AD55" s="44"/>
      <c r="AE55" s="44"/>
    </row>
    <row r="56" spans="2:31" ht="27.75" customHeight="1" x14ac:dyDescent="0.25">
      <c r="B56" s="117" t="s">
        <v>186</v>
      </c>
      <c r="C56" s="90"/>
      <c r="D56" s="300" t="s">
        <v>144</v>
      </c>
      <c r="E56" s="300"/>
      <c r="F56" s="300"/>
      <c r="G56" s="300"/>
      <c r="H56" s="294" t="str">
        <f>IF(K53="Horária Verde","Demanda Única",IF(K53="Horária Azul","Fora de Ponta","SEM DEMANDA"))</f>
        <v>Demanda Única</v>
      </c>
      <c r="I56" s="294"/>
      <c r="J56" s="294"/>
      <c r="K56" s="289" t="s">
        <v>144</v>
      </c>
      <c r="L56" s="289"/>
      <c r="M56" s="289"/>
      <c r="N56" s="82"/>
      <c r="O56" s="289" t="s">
        <v>144</v>
      </c>
      <c r="P56" s="289"/>
      <c r="Q56" s="289"/>
      <c r="R56" s="91" t="str">
        <f>IF(O53="Horária Verde","Demanda Única",IF(O53="Horária Azul","Fora de Ponta","SEM DEMANDA"))</f>
        <v>Fora de Ponta</v>
      </c>
      <c r="S56" s="92"/>
      <c r="T56" s="92"/>
      <c r="U56" s="92"/>
      <c r="V56" s="92"/>
      <c r="W56" s="92"/>
      <c r="X56" s="81"/>
      <c r="AA56" s="44"/>
      <c r="AB56" s="44"/>
      <c r="AC56" s="44"/>
      <c r="AD56" s="44"/>
    </row>
    <row r="57" spans="2:31" ht="3" customHeight="1" x14ac:dyDescent="0.25">
      <c r="B57" s="79"/>
      <c r="C57" s="79"/>
      <c r="D57" s="80"/>
      <c r="E57" s="80"/>
      <c r="F57" s="80"/>
      <c r="G57" s="80"/>
      <c r="H57" s="42"/>
      <c r="I57" s="42"/>
      <c r="J57" s="42"/>
      <c r="K57" s="80"/>
      <c r="L57" s="80"/>
      <c r="M57" s="80"/>
      <c r="N57" s="80"/>
      <c r="O57" s="80"/>
      <c r="P57" s="80"/>
      <c r="Q57" s="81"/>
      <c r="R57" s="81"/>
      <c r="S57" s="81"/>
      <c r="T57" s="81"/>
      <c r="U57" s="81"/>
      <c r="V57" s="81"/>
      <c r="W57" s="81"/>
      <c r="X57" s="81"/>
      <c r="Y57" s="81"/>
      <c r="AB57" s="44"/>
      <c r="AC57" s="44"/>
      <c r="AD57" s="44"/>
      <c r="AE57" s="44"/>
    </row>
    <row r="58" spans="2:31" ht="3" customHeight="1" x14ac:dyDescent="0.25">
      <c r="B58" s="79"/>
      <c r="C58" s="79"/>
      <c r="D58" s="80"/>
      <c r="E58" s="80"/>
      <c r="F58" s="80"/>
      <c r="G58" s="80"/>
      <c r="H58" s="42"/>
      <c r="I58" s="42"/>
      <c r="J58" s="42"/>
      <c r="K58" s="80"/>
      <c r="L58" s="80"/>
      <c r="M58" s="80"/>
      <c r="N58" s="80"/>
      <c r="O58" s="80"/>
      <c r="P58" s="80"/>
      <c r="Q58" s="81"/>
      <c r="R58" s="81"/>
      <c r="S58" s="81"/>
      <c r="T58" s="81"/>
      <c r="U58" s="81"/>
      <c r="V58" s="81"/>
      <c r="W58" s="81"/>
      <c r="X58" s="81"/>
      <c r="Y58" s="81"/>
      <c r="AB58" s="44"/>
      <c r="AC58" s="44"/>
      <c r="AD58" s="44"/>
      <c r="AE58" s="44"/>
    </row>
    <row r="59" spans="2:31" ht="3" customHeight="1" x14ac:dyDescent="0.25">
      <c r="B59" s="79"/>
      <c r="C59" s="79"/>
      <c r="D59" s="80"/>
      <c r="E59" s="80"/>
      <c r="F59" s="80"/>
      <c r="G59" s="80"/>
      <c r="H59" s="42"/>
      <c r="I59" s="42"/>
      <c r="J59" s="42"/>
      <c r="K59" s="80"/>
      <c r="L59" s="80"/>
      <c r="M59" s="80"/>
      <c r="N59" s="80"/>
      <c r="O59" s="80"/>
      <c r="P59" s="80"/>
      <c r="Q59" s="81"/>
      <c r="R59" s="81"/>
      <c r="S59" s="81"/>
      <c r="T59" s="81"/>
      <c r="U59" s="81"/>
      <c r="V59" s="81"/>
      <c r="W59" s="81"/>
      <c r="X59" s="81"/>
      <c r="Y59" s="81"/>
      <c r="AB59" s="44"/>
      <c r="AC59" s="44"/>
      <c r="AD59" s="44"/>
      <c r="AE59" s="44"/>
    </row>
    <row r="60" spans="2:31" ht="30" customHeight="1" x14ac:dyDescent="0.25">
      <c r="C60" s="90"/>
      <c r="D60" s="90"/>
      <c r="E60" s="90"/>
      <c r="F60" s="90"/>
      <c r="G60" s="90"/>
      <c r="H60" s="294" t="str">
        <f>IF(K53="Horária Verde","",IF(K53="Horária Azul","Ponta","SEM DEMANDA"))</f>
        <v/>
      </c>
      <c r="I60" s="294"/>
      <c r="J60" s="294"/>
      <c r="K60" s="289"/>
      <c r="L60" s="289"/>
      <c r="M60" s="289"/>
      <c r="N60" s="82"/>
      <c r="O60" s="289"/>
      <c r="P60" s="289"/>
      <c r="Q60" s="289"/>
      <c r="R60" s="91" t="str">
        <f>IF(O53="Horária Verde","",IF(O53="Horária Azul","Ponta","SEM DEMANDA"))</f>
        <v>Ponta</v>
      </c>
      <c r="S60" s="93"/>
      <c r="T60" s="92"/>
      <c r="U60" s="92"/>
      <c r="V60" s="92"/>
      <c r="W60" s="92"/>
      <c r="X60" s="92"/>
      <c r="Y60" s="81"/>
      <c r="AB60" s="44"/>
      <c r="AC60" s="44"/>
      <c r="AD60" s="44"/>
      <c r="AE60" s="44"/>
    </row>
    <row r="61" spans="2:31" ht="21" customHeight="1" x14ac:dyDescent="0.25">
      <c r="B61" s="94"/>
      <c r="C61" s="95"/>
      <c r="D61" s="95"/>
      <c r="E61" s="95"/>
      <c r="F61" s="95"/>
      <c r="G61" s="95"/>
      <c r="H61" s="95"/>
      <c r="I61" s="95"/>
      <c r="J61" s="95"/>
      <c r="K61" s="95"/>
      <c r="L61" s="95"/>
      <c r="M61" s="95"/>
      <c r="N61" s="95"/>
      <c r="O61" s="95"/>
      <c r="P61" s="95"/>
      <c r="Q61" s="95"/>
      <c r="R61" s="95"/>
      <c r="S61" s="95"/>
      <c r="T61" s="95"/>
      <c r="U61" s="95"/>
      <c r="V61" s="95"/>
      <c r="W61" s="95"/>
      <c r="X61" s="95"/>
      <c r="Y61" s="96"/>
    </row>
    <row r="62" spans="2:31" ht="39" customHeight="1" x14ac:dyDescent="0.25">
      <c r="B62" s="292" t="s">
        <v>183</v>
      </c>
      <c r="C62" s="293"/>
      <c r="D62" s="293"/>
      <c r="E62" s="293"/>
      <c r="F62" s="293"/>
      <c r="G62" s="293"/>
      <c r="H62" s="293"/>
      <c r="I62" s="293"/>
      <c r="J62" s="293"/>
      <c r="K62" s="293"/>
      <c r="L62" s="293"/>
      <c r="M62" s="293"/>
      <c r="N62" s="293"/>
      <c r="O62" s="293"/>
      <c r="P62" s="293"/>
      <c r="Q62" s="293"/>
      <c r="R62" s="95"/>
      <c r="S62" s="95"/>
      <c r="T62" s="95"/>
      <c r="U62" s="95"/>
      <c r="V62" s="95"/>
      <c r="W62" s="95"/>
      <c r="X62" s="95"/>
      <c r="Y62" s="96"/>
    </row>
    <row r="63" spans="2:31" ht="21.6" customHeight="1" x14ac:dyDescent="0.25">
      <c r="B63" s="79"/>
      <c r="C63" s="79"/>
      <c r="D63" s="80"/>
      <c r="E63" s="80"/>
      <c r="F63" s="80"/>
      <c r="G63" s="80"/>
      <c r="H63" s="80"/>
      <c r="I63" s="80"/>
      <c r="J63" s="80"/>
      <c r="K63" s="302" t="s">
        <v>23</v>
      </c>
      <c r="L63" s="302"/>
      <c r="M63" s="302"/>
      <c r="N63" s="80"/>
      <c r="O63" s="302" t="str">
        <f>IF(OR(D64="",D64="DEMANDA CONTRATADA"),"","MODALIDADE NOVA")</f>
        <v>MODALIDADE NOVA</v>
      </c>
      <c r="P63" s="302"/>
      <c r="Q63" s="302"/>
      <c r="R63" s="81"/>
      <c r="S63" s="81"/>
      <c r="T63" s="81"/>
      <c r="U63" s="81"/>
      <c r="V63" s="81"/>
      <c r="W63" s="81"/>
      <c r="X63" s="81"/>
      <c r="Y63" s="81"/>
      <c r="AB63" s="44"/>
      <c r="AC63" s="44"/>
      <c r="AD63" s="44"/>
      <c r="AE63" s="44"/>
    </row>
    <row r="64" spans="2:31" ht="24.75" customHeight="1" x14ac:dyDescent="0.25">
      <c r="B64" s="79" t="s">
        <v>24</v>
      </c>
      <c r="C64" s="79"/>
      <c r="D64" s="307" t="s">
        <v>184</v>
      </c>
      <c r="E64" s="307"/>
      <c r="F64" s="307"/>
      <c r="G64" s="307"/>
      <c r="H64" s="307"/>
      <c r="I64" s="307"/>
      <c r="J64" s="82"/>
      <c r="K64" s="299" t="s">
        <v>29</v>
      </c>
      <c r="L64" s="299"/>
      <c r="M64" s="299"/>
      <c r="N64" s="82"/>
      <c r="O64" s="299" t="s">
        <v>31</v>
      </c>
      <c r="P64" s="299"/>
      <c r="Q64" s="299"/>
      <c r="R64" s="81"/>
      <c r="S64" s="81"/>
      <c r="T64" s="81"/>
      <c r="U64" s="81"/>
      <c r="V64" s="81"/>
      <c r="W64" s="81"/>
      <c r="X64" s="81"/>
      <c r="Y64" s="81"/>
      <c r="AB64" s="44"/>
      <c r="AC64" s="44"/>
      <c r="AD64" s="44"/>
      <c r="AE64" s="44"/>
    </row>
    <row r="65" spans="2:31" ht="3" customHeight="1" x14ac:dyDescent="0.25">
      <c r="B65" s="79"/>
      <c r="C65" s="79"/>
      <c r="D65" s="80"/>
      <c r="E65" s="80"/>
      <c r="F65" s="80"/>
      <c r="G65" s="80"/>
      <c r="H65" s="80"/>
      <c r="I65" s="80"/>
      <c r="J65" s="80"/>
      <c r="K65" s="80"/>
      <c r="L65" s="80"/>
      <c r="M65" s="80"/>
      <c r="N65" s="80"/>
      <c r="O65" s="80"/>
      <c r="P65" s="80"/>
      <c r="Q65" s="81"/>
      <c r="R65" s="81"/>
      <c r="S65" s="81"/>
      <c r="T65" s="81"/>
      <c r="U65" s="81"/>
      <c r="V65" s="81"/>
      <c r="W65" s="81"/>
      <c r="X65" s="81"/>
      <c r="Y65" s="81"/>
      <c r="AB65" s="44"/>
      <c r="AC65" s="44"/>
      <c r="AD65" s="44"/>
      <c r="AE65" s="44"/>
    </row>
    <row r="66" spans="2:31" ht="14.25" customHeight="1" x14ac:dyDescent="0.25">
      <c r="B66" s="79"/>
      <c r="C66" s="79"/>
      <c r="D66" s="80"/>
      <c r="E66" s="80"/>
      <c r="F66" s="80"/>
      <c r="G66" s="80"/>
      <c r="H66" s="80"/>
      <c r="I66" s="80"/>
      <c r="J66" s="80"/>
      <c r="K66" s="302" t="str">
        <f>IF(D64&lt;&gt;"DEMANDA CONTRATADA",IF(OR(K64="",K64="Optante B"),"","DEMANDA ATUAL (kW)"),"DEMANDA ATUAL (kW)")</f>
        <v>DEMANDA ATUAL (kW)</v>
      </c>
      <c r="L66" s="302"/>
      <c r="M66" s="302"/>
      <c r="N66" s="80"/>
      <c r="O66" s="302" t="str">
        <f>IF(D64&lt;&gt;"DEMANDA CONTRATADA",IF(OR(K64="",O64="Optante B",O64=""),"","DEMANDA NOVA (kW)"),"DEMANDA NOVA (kW)")</f>
        <v>DEMANDA NOVA (kW)</v>
      </c>
      <c r="P66" s="302"/>
      <c r="Q66" s="302"/>
      <c r="R66" s="81"/>
      <c r="S66" s="81"/>
      <c r="T66" s="81"/>
      <c r="U66" s="81"/>
      <c r="V66" s="81"/>
      <c r="W66" s="81"/>
      <c r="X66" s="81"/>
      <c r="Y66" s="81"/>
      <c r="AB66" s="44"/>
      <c r="AC66" s="44"/>
      <c r="AD66" s="44"/>
      <c r="AE66" s="44"/>
    </row>
    <row r="67" spans="2:31" ht="32.25" customHeight="1" x14ac:dyDescent="0.25">
      <c r="B67" s="97" t="s">
        <v>185</v>
      </c>
      <c r="C67" s="90"/>
      <c r="D67" s="300" t="s">
        <v>144</v>
      </c>
      <c r="E67" s="300"/>
      <c r="F67" s="300"/>
      <c r="G67" s="300"/>
      <c r="H67" s="301" t="str">
        <f>IF(K64="Horária Verde","Demanda Única",IF(K64="GERADOR CCEE","Demanda Única",IF(K64="Horária Azul","Fora de Ponta","SEM DEMANDA")))</f>
        <v>Demanda Única</v>
      </c>
      <c r="I67" s="301"/>
      <c r="J67" s="301"/>
      <c r="K67" s="289"/>
      <c r="L67" s="289"/>
      <c r="M67" s="289"/>
      <c r="N67" s="82"/>
      <c r="O67" s="289"/>
      <c r="P67" s="289"/>
      <c r="Q67" s="289"/>
      <c r="R67" s="91" t="str">
        <f>IF(O64="Horária Verde","Demanda Única",IF(O64="GERADOR CCEE","Demanda Única",IF(O64="Horária Azul","Fora de Ponta","SEM DEMANDA")))</f>
        <v>Fora de Ponta</v>
      </c>
      <c r="S67" s="92"/>
      <c r="T67" s="92"/>
      <c r="U67" s="92"/>
      <c r="V67" s="92"/>
      <c r="W67" s="92"/>
      <c r="X67" s="81"/>
      <c r="AA67" s="44"/>
      <c r="AB67" s="44"/>
      <c r="AC67" s="44"/>
      <c r="AD67" s="44"/>
    </row>
    <row r="68" spans="2:31" ht="3" customHeight="1" x14ac:dyDescent="0.25">
      <c r="B68" s="79"/>
      <c r="C68" s="79"/>
      <c r="D68" s="80"/>
      <c r="E68" s="80"/>
      <c r="F68" s="80"/>
      <c r="G68" s="80"/>
      <c r="H68" s="42"/>
      <c r="I68" s="42"/>
      <c r="J68" s="42"/>
      <c r="K68" s="80"/>
      <c r="L68" s="80"/>
      <c r="M68" s="80"/>
      <c r="N68" s="80"/>
      <c r="O68" s="80"/>
      <c r="P68" s="80"/>
      <c r="Q68" s="81"/>
      <c r="R68" s="81"/>
      <c r="S68" s="81"/>
      <c r="T68" s="81"/>
      <c r="U68" s="81"/>
      <c r="V68" s="81"/>
      <c r="W68" s="81"/>
      <c r="X68" s="81"/>
      <c r="Y68" s="81"/>
      <c r="AB68" s="44"/>
      <c r="AC68" s="44"/>
      <c r="AD68" s="44"/>
      <c r="AE68" s="44"/>
    </row>
    <row r="69" spans="2:31" ht="3" customHeight="1" x14ac:dyDescent="0.25">
      <c r="B69" s="79"/>
      <c r="C69" s="79"/>
      <c r="D69" s="80"/>
      <c r="E69" s="80"/>
      <c r="F69" s="80"/>
      <c r="G69" s="80"/>
      <c r="H69" s="42"/>
      <c r="I69" s="42"/>
      <c r="J69" s="42"/>
      <c r="K69" s="80"/>
      <c r="L69" s="80"/>
      <c r="M69" s="80"/>
      <c r="N69" s="80"/>
      <c r="O69" s="80"/>
      <c r="P69" s="80"/>
      <c r="Q69" s="81"/>
      <c r="R69" s="81"/>
      <c r="S69" s="81"/>
      <c r="T69" s="81"/>
      <c r="U69" s="81"/>
      <c r="V69" s="81"/>
      <c r="W69" s="81"/>
      <c r="X69" s="81"/>
      <c r="Y69" s="81"/>
      <c r="AB69" s="44"/>
      <c r="AC69" s="44"/>
      <c r="AD69" s="44"/>
      <c r="AE69" s="44"/>
    </row>
    <row r="70" spans="2:31" ht="0.75" customHeight="1" x14ac:dyDescent="0.25">
      <c r="B70" s="79"/>
      <c r="C70" s="79"/>
      <c r="D70" s="80"/>
      <c r="E70" s="80"/>
      <c r="F70" s="80"/>
      <c r="G70" s="80"/>
      <c r="H70" s="42"/>
      <c r="I70" s="42"/>
      <c r="J70" s="42"/>
      <c r="K70" s="80"/>
      <c r="L70" s="80"/>
      <c r="M70" s="80"/>
      <c r="N70" s="80"/>
      <c r="O70" s="80"/>
      <c r="P70" s="80"/>
      <c r="Q70" s="81"/>
      <c r="R70" s="81"/>
      <c r="S70" s="81"/>
      <c r="T70" s="81"/>
      <c r="U70" s="81"/>
      <c r="V70" s="81"/>
      <c r="W70" s="81"/>
      <c r="X70" s="81"/>
      <c r="Y70" s="81"/>
      <c r="AB70" s="44"/>
      <c r="AC70" s="44"/>
      <c r="AD70" s="44"/>
      <c r="AE70" s="44"/>
    </row>
    <row r="71" spans="2:31" ht="32.25" customHeight="1" x14ac:dyDescent="0.25">
      <c r="C71" s="90"/>
      <c r="D71" s="90"/>
      <c r="E71" s="90"/>
      <c r="F71" s="90"/>
      <c r="G71" s="90"/>
      <c r="H71" s="301" t="str">
        <f>IF(K64="Horária Verde","",IF(K64="GERADOR CCEE","",IF(K64="Horária Azul","Fora de Ponta","SEM DEMANDA")))</f>
        <v/>
      </c>
      <c r="I71" s="301"/>
      <c r="J71" s="301"/>
      <c r="K71" s="289"/>
      <c r="L71" s="289"/>
      <c r="M71" s="289"/>
      <c r="N71" s="82"/>
      <c r="O71" s="289"/>
      <c r="P71" s="289"/>
      <c r="Q71" s="289"/>
      <c r="R71" s="91" t="str">
        <f>IF(O64="Horária Verde","",IF(O64="GERADOR CCEE","",IF(O64="Horária Azul","Fora de Ponta","SEM DEMANDA")))</f>
        <v>Fora de Ponta</v>
      </c>
      <c r="S71" s="93"/>
      <c r="T71" s="92"/>
      <c r="U71" s="92"/>
      <c r="V71" s="92"/>
      <c r="W71" s="92"/>
      <c r="X71" s="92"/>
      <c r="Y71" s="81"/>
      <c r="AB71" s="44"/>
      <c r="AC71" s="44"/>
      <c r="AD71" s="44"/>
      <c r="AE71" s="44"/>
    </row>
    <row r="72" spans="2:31" ht="33" customHeight="1" x14ac:dyDescent="0.25">
      <c r="B72" s="94"/>
      <c r="C72" s="95"/>
      <c r="D72" s="95"/>
      <c r="E72" s="95"/>
      <c r="F72" s="95"/>
      <c r="G72" s="95"/>
      <c r="H72" s="95"/>
      <c r="I72" s="95"/>
      <c r="J72" s="95"/>
      <c r="K72" s="95"/>
      <c r="L72" s="95"/>
      <c r="M72" s="95"/>
      <c r="N72" s="95"/>
      <c r="O72" s="95"/>
      <c r="P72" s="95"/>
      <c r="Q72" s="95"/>
      <c r="R72" s="95"/>
      <c r="S72" s="95"/>
      <c r="T72" s="95"/>
      <c r="U72" s="95"/>
      <c r="V72" s="95"/>
      <c r="W72" s="95"/>
      <c r="X72" s="95"/>
      <c r="Y72" s="96"/>
    </row>
    <row r="73" spans="2:31" ht="26.1" customHeight="1" x14ac:dyDescent="0.25">
      <c r="B73" s="310" t="s">
        <v>188</v>
      </c>
      <c r="C73" s="310"/>
      <c r="D73" s="310"/>
      <c r="E73" s="310"/>
      <c r="F73" s="310"/>
      <c r="G73" s="310"/>
      <c r="H73" s="310"/>
      <c r="I73" s="310"/>
      <c r="J73" s="310"/>
      <c r="K73" s="310"/>
      <c r="L73" s="310"/>
      <c r="M73" s="310"/>
      <c r="N73" s="310"/>
      <c r="O73" s="310"/>
      <c r="P73" s="310"/>
      <c r="Q73" s="310"/>
      <c r="R73" s="98"/>
      <c r="S73" s="98"/>
      <c r="T73" s="98"/>
      <c r="U73" s="98"/>
      <c r="V73" s="98"/>
      <c r="W73" s="98"/>
      <c r="X73" s="98"/>
      <c r="Y73" s="96" t="s">
        <v>25</v>
      </c>
    </row>
    <row r="74" spans="2:31" ht="3.6" customHeight="1" x14ac:dyDescent="0.25">
      <c r="B74" s="99"/>
      <c r="C74" s="99"/>
      <c r="D74" s="98"/>
      <c r="E74" s="98"/>
      <c r="F74" s="98"/>
      <c r="G74" s="98"/>
      <c r="H74" s="98"/>
      <c r="I74" s="98"/>
      <c r="J74" s="98"/>
      <c r="K74" s="98"/>
      <c r="L74" s="78"/>
      <c r="M74" s="78"/>
      <c r="N74" s="78"/>
      <c r="O74" s="78"/>
      <c r="P74" s="98"/>
      <c r="Q74" s="98"/>
      <c r="R74" s="98"/>
      <c r="S74" s="98"/>
      <c r="T74" s="98"/>
      <c r="U74" s="98"/>
      <c r="V74" s="98"/>
      <c r="W74" s="98"/>
      <c r="X74" s="98"/>
      <c r="Y74" s="96" t="s">
        <v>26</v>
      </c>
    </row>
    <row r="75" spans="2:31" ht="24.75" customHeight="1" x14ac:dyDescent="0.25">
      <c r="B75" s="92" t="s">
        <v>27</v>
      </c>
      <c r="C75" s="99"/>
      <c r="D75" s="287" t="s">
        <v>144</v>
      </c>
      <c r="E75" s="287"/>
      <c r="F75" s="287"/>
      <c r="G75" s="287"/>
      <c r="H75" s="287"/>
      <c r="I75" s="287"/>
      <c r="J75" s="287"/>
      <c r="K75" s="78"/>
      <c r="L75" s="288" t="s">
        <v>28</v>
      </c>
      <c r="M75" s="288"/>
      <c r="N75" s="288"/>
      <c r="O75" s="100"/>
      <c r="R75" s="101"/>
      <c r="S75" s="102" t="s">
        <v>29</v>
      </c>
      <c r="T75" s="102"/>
      <c r="U75" s="102"/>
      <c r="V75" s="102"/>
      <c r="W75" s="102"/>
      <c r="X75" s="102"/>
      <c r="Y75" s="96" t="s">
        <v>30</v>
      </c>
    </row>
    <row r="76" spans="2:31" ht="3" customHeight="1" x14ac:dyDescent="0.25">
      <c r="B76" s="103"/>
      <c r="C76" s="103"/>
      <c r="D76" s="99"/>
      <c r="E76" s="103"/>
      <c r="F76" s="103"/>
      <c r="G76" s="103"/>
      <c r="H76" s="103"/>
      <c r="I76" s="103"/>
      <c r="J76" s="103"/>
      <c r="K76" s="103"/>
      <c r="L76" s="288"/>
      <c r="M76" s="288"/>
      <c r="N76" s="288"/>
      <c r="O76" s="100"/>
      <c r="P76" s="78"/>
      <c r="Q76" s="78"/>
      <c r="R76" s="78"/>
      <c r="S76" s="102" t="s">
        <v>31</v>
      </c>
      <c r="T76" s="102"/>
      <c r="U76" s="102"/>
      <c r="V76" s="102"/>
      <c r="W76" s="102"/>
      <c r="X76" s="102"/>
      <c r="Y76" s="96" t="s">
        <v>32</v>
      </c>
    </row>
    <row r="77" spans="2:31" ht="24.75" customHeight="1" x14ac:dyDescent="0.25">
      <c r="B77" s="79" t="s">
        <v>33</v>
      </c>
      <c r="C77" s="99"/>
      <c r="D77" s="289" t="s">
        <v>144</v>
      </c>
      <c r="E77" s="289"/>
      <c r="F77" s="289"/>
      <c r="G77" s="289"/>
      <c r="H77" s="98"/>
      <c r="I77" s="98"/>
      <c r="J77" s="101"/>
      <c r="K77" s="78"/>
      <c r="L77" s="288"/>
      <c r="M77" s="288"/>
      <c r="N77" s="288"/>
      <c r="O77" s="100"/>
      <c r="P77" s="104"/>
      <c r="Q77" s="90"/>
      <c r="R77" s="78"/>
      <c r="S77" s="102" t="s">
        <v>34</v>
      </c>
      <c r="T77" s="102"/>
      <c r="U77" s="102"/>
      <c r="V77" s="102"/>
      <c r="W77" s="102"/>
      <c r="X77" s="102"/>
      <c r="Y77" s="96" t="s">
        <v>35</v>
      </c>
    </row>
    <row r="78" spans="2:31" ht="3" customHeight="1" x14ac:dyDescent="0.25">
      <c r="B78" s="99"/>
      <c r="C78" s="99"/>
      <c r="D78" s="103"/>
      <c r="E78" s="103"/>
      <c r="F78" s="103"/>
      <c r="G78" s="103"/>
      <c r="H78" s="103"/>
      <c r="I78" s="103"/>
      <c r="J78" s="103"/>
      <c r="K78" s="78"/>
      <c r="L78" s="288"/>
      <c r="M78" s="288"/>
      <c r="N78" s="288"/>
      <c r="O78" s="100"/>
      <c r="P78" s="78"/>
      <c r="Q78" s="78"/>
      <c r="R78" s="78"/>
      <c r="S78" s="78"/>
      <c r="T78" s="78"/>
      <c r="U78" s="78"/>
      <c r="V78" s="78"/>
      <c r="W78" s="78"/>
      <c r="X78" s="78"/>
      <c r="Y78" s="96" t="s">
        <v>36</v>
      </c>
    </row>
    <row r="79" spans="2:31" ht="24.75" customHeight="1" x14ac:dyDescent="0.25">
      <c r="B79" s="79" t="s">
        <v>37</v>
      </c>
      <c r="C79" s="99"/>
      <c r="D79" s="290" t="s">
        <v>144</v>
      </c>
      <c r="E79" s="290"/>
      <c r="F79" s="290"/>
      <c r="G79" s="290"/>
      <c r="H79" s="290"/>
      <c r="I79" s="290"/>
      <c r="J79" s="290"/>
      <c r="K79" s="103"/>
      <c r="L79" s="288"/>
      <c r="M79" s="288"/>
      <c r="N79" s="288"/>
      <c r="O79" s="100"/>
      <c r="P79" s="78"/>
      <c r="Q79" s="78"/>
      <c r="R79" s="78"/>
      <c r="S79" s="78"/>
      <c r="T79" s="78"/>
      <c r="U79" s="78"/>
      <c r="V79" s="78"/>
      <c r="W79" s="78"/>
      <c r="X79" s="78"/>
      <c r="Y79" s="96"/>
    </row>
    <row r="80" spans="2:31" ht="3.75" customHeight="1" x14ac:dyDescent="0.25">
      <c r="B80" s="79"/>
      <c r="C80" s="79"/>
      <c r="D80" s="79"/>
      <c r="E80" s="79"/>
      <c r="F80" s="79"/>
      <c r="G80" s="79"/>
      <c r="H80" s="79"/>
      <c r="I80" s="79"/>
      <c r="J80" s="79"/>
      <c r="K80" s="79"/>
      <c r="L80" s="79"/>
      <c r="M80" s="79"/>
      <c r="N80" s="79"/>
      <c r="O80" s="79"/>
      <c r="P80" s="79"/>
      <c r="Q80" s="79"/>
      <c r="R80" s="78"/>
      <c r="S80" s="78"/>
      <c r="T80" s="78"/>
      <c r="U80" s="78"/>
      <c r="V80" s="78"/>
      <c r="W80" s="78"/>
      <c r="X80" s="78"/>
      <c r="Y80" s="96"/>
    </row>
    <row r="81" spans="2:25" ht="24.75" customHeight="1" x14ac:dyDescent="0.25">
      <c r="B81" s="79" t="s">
        <v>139</v>
      </c>
      <c r="C81" s="99"/>
      <c r="D81" s="290" t="s">
        <v>144</v>
      </c>
      <c r="E81" s="290"/>
      <c r="F81" s="290"/>
      <c r="G81" s="290"/>
      <c r="H81" s="290"/>
      <c r="I81" s="290"/>
      <c r="J81" s="290"/>
      <c r="K81" s="103"/>
      <c r="L81" s="105"/>
      <c r="M81" s="105"/>
      <c r="N81" s="105"/>
      <c r="O81" s="100"/>
      <c r="P81" s="78"/>
      <c r="Q81" s="78"/>
      <c r="R81" s="78"/>
      <c r="S81" s="78"/>
      <c r="T81" s="78"/>
      <c r="U81" s="78"/>
      <c r="V81" s="78"/>
      <c r="W81" s="78"/>
      <c r="X81" s="78"/>
      <c r="Y81" s="96"/>
    </row>
    <row r="82" spans="2:25" ht="15.75" hidden="1" x14ac:dyDescent="0.25">
      <c r="B82" s="78"/>
      <c r="C82" s="78"/>
      <c r="D82" s="99"/>
      <c r="E82" s="106"/>
      <c r="F82" s="106"/>
      <c r="G82" s="106"/>
      <c r="H82" s="106"/>
      <c r="I82" s="98"/>
      <c r="J82" s="98"/>
      <c r="K82" s="98"/>
      <c r="L82" s="78"/>
      <c r="M82" s="78"/>
      <c r="N82" s="78"/>
      <c r="O82" s="78"/>
      <c r="P82" s="78"/>
      <c r="Q82" s="78"/>
      <c r="R82" s="78"/>
      <c r="S82" s="78"/>
      <c r="T82" s="78"/>
      <c r="U82" s="78"/>
      <c r="V82" s="78"/>
      <c r="W82" s="78"/>
      <c r="X82" s="78"/>
      <c r="Y82" s="96"/>
    </row>
    <row r="83" spans="2:25" ht="3.75" customHeight="1" x14ac:dyDescent="0.25">
      <c r="B83" s="107"/>
      <c r="C83" s="107"/>
      <c r="D83" s="107"/>
      <c r="E83" s="107"/>
      <c r="F83" s="107"/>
      <c r="G83" s="107"/>
      <c r="H83" s="107"/>
      <c r="I83" s="107"/>
      <c r="J83" s="107"/>
      <c r="K83" s="107"/>
      <c r="L83" s="78"/>
      <c r="M83" s="78"/>
      <c r="N83" s="78"/>
      <c r="O83" s="78"/>
      <c r="P83" s="78"/>
      <c r="Q83" s="78"/>
      <c r="R83" s="78"/>
      <c r="S83" s="78"/>
      <c r="T83" s="78"/>
      <c r="U83" s="78"/>
      <c r="V83" s="78"/>
      <c r="W83" s="78"/>
      <c r="X83" s="78"/>
      <c r="Y83" s="78"/>
    </row>
    <row r="84" spans="2:25" ht="24.75" customHeight="1" x14ac:dyDescent="0.25">
      <c r="B84" s="92" t="s">
        <v>38</v>
      </c>
      <c r="C84" s="99"/>
      <c r="D84" s="287" t="s">
        <v>144</v>
      </c>
      <c r="E84" s="287"/>
      <c r="F84" s="287"/>
      <c r="G84" s="287"/>
      <c r="H84" s="287"/>
      <c r="I84" s="287"/>
      <c r="J84" s="287"/>
      <c r="K84" s="78"/>
      <c r="L84" s="288" t="s">
        <v>39</v>
      </c>
      <c r="M84" s="288"/>
      <c r="N84" s="288"/>
      <c r="O84" s="100"/>
      <c r="Q84" s="90"/>
      <c r="R84" s="90"/>
      <c r="S84" s="90"/>
      <c r="T84" s="90"/>
      <c r="U84" s="90"/>
      <c r="V84" s="90"/>
      <c r="W84" s="90"/>
      <c r="X84" s="90"/>
      <c r="Y84" s="90"/>
    </row>
    <row r="85" spans="2:25" ht="3" customHeight="1" x14ac:dyDescent="0.25">
      <c r="B85" s="103"/>
      <c r="C85" s="103"/>
      <c r="D85" s="99"/>
      <c r="E85" s="103"/>
      <c r="F85" s="103"/>
      <c r="G85" s="103"/>
      <c r="H85" s="103"/>
      <c r="I85" s="103"/>
      <c r="J85" s="103"/>
      <c r="K85" s="78"/>
      <c r="L85" s="288"/>
      <c r="M85" s="288"/>
      <c r="N85" s="288"/>
      <c r="O85" s="100"/>
      <c r="P85" s="78"/>
      <c r="Q85" s="78"/>
      <c r="R85" s="78"/>
      <c r="S85" s="78"/>
      <c r="T85" s="78"/>
      <c r="U85" s="78"/>
      <c r="V85" s="78"/>
      <c r="W85" s="78"/>
      <c r="X85" s="78"/>
      <c r="Y85" s="78"/>
    </row>
    <row r="86" spans="2:25" ht="24.75" customHeight="1" x14ac:dyDescent="0.25">
      <c r="B86" s="79" t="s">
        <v>33</v>
      </c>
      <c r="C86" s="99"/>
      <c r="D86" s="289" t="s">
        <v>144</v>
      </c>
      <c r="E86" s="289"/>
      <c r="F86" s="289"/>
      <c r="G86" s="289"/>
      <c r="H86" s="98"/>
      <c r="I86" s="98"/>
      <c r="J86" s="101"/>
      <c r="K86" s="78"/>
      <c r="L86" s="288"/>
      <c r="M86" s="288"/>
      <c r="N86" s="288"/>
      <c r="O86" s="100"/>
      <c r="P86" s="104"/>
      <c r="Q86" s="78"/>
      <c r="R86" s="78"/>
      <c r="S86" s="78"/>
      <c r="T86" s="78"/>
      <c r="U86" s="78"/>
      <c r="V86" s="78"/>
      <c r="W86" s="78"/>
      <c r="X86" s="78"/>
      <c r="Y86" s="78"/>
    </row>
    <row r="87" spans="2:25" ht="3" customHeight="1" x14ac:dyDescent="0.25">
      <c r="B87" s="99"/>
      <c r="C87" s="103"/>
      <c r="D87" s="103"/>
      <c r="E87" s="103"/>
      <c r="F87" s="103"/>
      <c r="G87" s="103"/>
      <c r="H87" s="103"/>
      <c r="I87" s="103"/>
      <c r="J87" s="103"/>
      <c r="K87" s="78"/>
      <c r="L87" s="288"/>
      <c r="M87" s="288"/>
      <c r="N87" s="288"/>
      <c r="O87" s="100"/>
      <c r="P87" s="78"/>
      <c r="Q87" s="78"/>
      <c r="R87" s="78"/>
      <c r="S87" s="78"/>
      <c r="T87" s="78"/>
      <c r="U87" s="78"/>
      <c r="V87" s="78"/>
      <c r="W87" s="78"/>
      <c r="X87" s="78"/>
      <c r="Y87" s="78"/>
    </row>
    <row r="88" spans="2:25" ht="24.75" customHeight="1" x14ac:dyDescent="0.25">
      <c r="B88" s="79" t="s">
        <v>37</v>
      </c>
      <c r="C88" s="99"/>
      <c r="D88" s="290" t="s">
        <v>144</v>
      </c>
      <c r="E88" s="290"/>
      <c r="F88" s="290"/>
      <c r="G88" s="290"/>
      <c r="H88" s="290"/>
      <c r="I88" s="290"/>
      <c r="J88" s="290"/>
      <c r="K88" s="103"/>
      <c r="L88" s="288"/>
      <c r="M88" s="288"/>
      <c r="N88" s="288"/>
      <c r="O88" s="100"/>
      <c r="P88" s="78"/>
      <c r="Q88" s="78"/>
      <c r="R88" s="78"/>
      <c r="S88" s="78"/>
      <c r="T88" s="78"/>
      <c r="U88" s="78"/>
      <c r="V88" s="78"/>
      <c r="W88" s="78"/>
      <c r="X88" s="78"/>
      <c r="Y88" s="78"/>
    </row>
    <row r="89" spans="2:25" ht="3.75" customHeight="1" x14ac:dyDescent="0.25">
      <c r="B89" s="79"/>
      <c r="C89" s="79"/>
      <c r="D89" s="79"/>
      <c r="E89" s="79"/>
      <c r="F89" s="79"/>
      <c r="G89" s="79"/>
      <c r="H89" s="79"/>
      <c r="I89" s="79"/>
      <c r="J89" s="79"/>
      <c r="K89" s="79"/>
      <c r="L89" s="79"/>
      <c r="M89" s="79"/>
      <c r="N89" s="79"/>
      <c r="O89" s="79"/>
      <c r="P89" s="79"/>
      <c r="Q89" s="79"/>
      <c r="R89" s="78"/>
      <c r="S89" s="78"/>
      <c r="T89" s="78"/>
      <c r="U89" s="78"/>
      <c r="V89" s="78"/>
      <c r="W89" s="78"/>
      <c r="X89" s="78"/>
      <c r="Y89" s="78"/>
    </row>
    <row r="90" spans="2:25" ht="24.75" customHeight="1" x14ac:dyDescent="0.25">
      <c r="B90" s="79" t="s">
        <v>139</v>
      </c>
      <c r="C90" s="99"/>
      <c r="D90" s="290" t="s">
        <v>144</v>
      </c>
      <c r="E90" s="290"/>
      <c r="F90" s="290"/>
      <c r="G90" s="290"/>
      <c r="H90" s="290"/>
      <c r="I90" s="290"/>
      <c r="J90" s="290"/>
      <c r="K90" s="103"/>
      <c r="L90" s="105"/>
      <c r="M90" s="105"/>
      <c r="N90" s="105"/>
      <c r="O90" s="100"/>
      <c r="P90" s="78"/>
      <c r="Q90" s="78"/>
      <c r="R90" s="78"/>
      <c r="S90" s="78"/>
      <c r="T90" s="78"/>
      <c r="U90" s="78"/>
      <c r="V90" s="78"/>
      <c r="W90" s="78"/>
      <c r="X90" s="78"/>
      <c r="Y90" s="78"/>
    </row>
    <row r="91" spans="2:25" ht="15" hidden="1" x14ac:dyDescent="0.25">
      <c r="B91" s="108"/>
      <c r="C91" s="108"/>
      <c r="D91" s="78"/>
      <c r="E91" s="78"/>
      <c r="F91" s="78"/>
      <c r="G91" s="78"/>
      <c r="H91" s="78"/>
      <c r="I91" s="78"/>
      <c r="J91" s="78"/>
      <c r="K91" s="78"/>
      <c r="L91" s="78"/>
      <c r="M91" s="78"/>
      <c r="N91" s="78"/>
      <c r="O91" s="78"/>
      <c r="P91" s="78"/>
      <c r="Q91" s="78"/>
      <c r="R91" s="78"/>
      <c r="S91" s="78"/>
      <c r="T91" s="78"/>
      <c r="U91" s="78"/>
      <c r="V91" s="78"/>
      <c r="W91" s="78"/>
      <c r="X91" s="78"/>
      <c r="Y91" s="78"/>
    </row>
    <row r="92" spans="2:25" ht="24.75" customHeight="1" x14ac:dyDescent="0.25">
      <c r="B92" s="79" t="s">
        <v>40</v>
      </c>
      <c r="C92" s="99"/>
      <c r="D92" s="287" t="s">
        <v>144</v>
      </c>
      <c r="E92" s="287"/>
      <c r="F92" s="287"/>
      <c r="G92" s="287"/>
      <c r="H92" s="287"/>
      <c r="I92" s="287"/>
      <c r="J92" s="287"/>
      <c r="K92" s="78"/>
      <c r="L92" s="288" t="s">
        <v>39</v>
      </c>
      <c r="M92" s="288"/>
      <c r="N92" s="288"/>
      <c r="O92" s="100"/>
      <c r="Q92" s="90"/>
      <c r="R92" s="90"/>
      <c r="S92" s="90"/>
      <c r="T92" s="90"/>
      <c r="U92" s="90"/>
      <c r="V92" s="90"/>
      <c r="W92" s="90"/>
      <c r="X92" s="90"/>
      <c r="Y92" s="90"/>
    </row>
    <row r="93" spans="2:25" ht="3" customHeight="1" x14ac:dyDescent="0.25">
      <c r="B93" s="103"/>
      <c r="C93" s="103"/>
      <c r="D93" s="99"/>
      <c r="E93" s="103"/>
      <c r="F93" s="103"/>
      <c r="G93" s="103"/>
      <c r="H93" s="103"/>
      <c r="I93" s="103"/>
      <c r="J93" s="103"/>
      <c r="K93" s="78"/>
      <c r="L93" s="288"/>
      <c r="M93" s="288"/>
      <c r="N93" s="288"/>
      <c r="O93" s="100"/>
      <c r="P93" s="78"/>
      <c r="Q93" s="78"/>
      <c r="R93" s="78"/>
      <c r="S93" s="78"/>
      <c r="T93" s="78"/>
      <c r="U93" s="78"/>
      <c r="V93" s="78"/>
      <c r="W93" s="78"/>
      <c r="X93" s="78"/>
      <c r="Y93" s="78"/>
    </row>
    <row r="94" spans="2:25" ht="24.75" customHeight="1" x14ac:dyDescent="0.25">
      <c r="B94" s="79" t="s">
        <v>33</v>
      </c>
      <c r="C94" s="99"/>
      <c r="D94" s="289" t="s">
        <v>144</v>
      </c>
      <c r="E94" s="289"/>
      <c r="F94" s="289"/>
      <c r="G94" s="289"/>
      <c r="H94" s="98"/>
      <c r="I94" s="98"/>
      <c r="J94" s="101"/>
      <c r="K94" s="78"/>
      <c r="L94" s="288"/>
      <c r="M94" s="288"/>
      <c r="N94" s="288"/>
      <c r="O94" s="100"/>
      <c r="P94" s="104"/>
      <c r="Q94" s="78"/>
      <c r="R94" s="78"/>
      <c r="S94" s="78"/>
      <c r="T94" s="78"/>
      <c r="U94" s="78"/>
      <c r="V94" s="78"/>
      <c r="W94" s="78"/>
      <c r="X94" s="78"/>
      <c r="Y94" s="78"/>
    </row>
    <row r="95" spans="2:25" ht="3" customHeight="1" x14ac:dyDescent="0.25">
      <c r="B95" s="99"/>
      <c r="C95" s="103"/>
      <c r="D95" s="103"/>
      <c r="E95" s="103"/>
      <c r="F95" s="103"/>
      <c r="G95" s="103"/>
      <c r="H95" s="103"/>
      <c r="I95" s="103"/>
      <c r="J95" s="103"/>
      <c r="K95" s="78"/>
      <c r="L95" s="288"/>
      <c r="M95" s="288"/>
      <c r="N95" s="288"/>
      <c r="O95" s="100"/>
      <c r="P95" s="78"/>
      <c r="Q95" s="78"/>
      <c r="R95" s="78"/>
      <c r="S95" s="78"/>
      <c r="T95" s="78"/>
      <c r="U95" s="78"/>
      <c r="V95" s="78"/>
      <c r="W95" s="78"/>
      <c r="X95" s="78"/>
      <c r="Y95" s="78"/>
    </row>
    <row r="96" spans="2:25" ht="24.75" customHeight="1" x14ac:dyDescent="0.25">
      <c r="B96" s="79" t="s">
        <v>37</v>
      </c>
      <c r="C96" s="99"/>
      <c r="D96" s="290" t="s">
        <v>144</v>
      </c>
      <c r="E96" s="290"/>
      <c r="F96" s="290"/>
      <c r="G96" s="290"/>
      <c r="H96" s="290"/>
      <c r="I96" s="290"/>
      <c r="J96" s="290"/>
      <c r="K96" s="103"/>
      <c r="L96" s="288"/>
      <c r="M96" s="288"/>
      <c r="N96" s="288"/>
      <c r="O96" s="100"/>
      <c r="P96" s="78"/>
      <c r="Q96" s="78"/>
      <c r="R96" s="78"/>
      <c r="S96" s="78"/>
      <c r="T96" s="78"/>
      <c r="U96" s="78"/>
      <c r="V96" s="78"/>
      <c r="W96" s="78"/>
      <c r="X96" s="78"/>
      <c r="Y96" s="78"/>
    </row>
    <row r="97" spans="2:25" ht="24.75" customHeight="1" x14ac:dyDescent="0.25">
      <c r="B97" s="79"/>
      <c r="C97" s="99"/>
      <c r="D97" s="109"/>
      <c r="E97" s="110"/>
      <c r="F97" s="110"/>
      <c r="G97" s="110"/>
      <c r="H97" s="110"/>
      <c r="I97" s="110"/>
      <c r="J97" s="110"/>
      <c r="K97" s="103"/>
      <c r="L97" s="105"/>
      <c r="M97" s="105"/>
      <c r="N97" s="105"/>
      <c r="O97" s="100"/>
      <c r="P97" s="78"/>
      <c r="Q97" s="78"/>
      <c r="R97" s="78"/>
      <c r="S97" s="78"/>
      <c r="T97" s="78"/>
      <c r="U97" s="78"/>
      <c r="V97" s="78"/>
      <c r="W97" s="78"/>
      <c r="X97" s="78"/>
      <c r="Y97" s="78"/>
    </row>
    <row r="98" spans="2:25" ht="24.75" customHeight="1" x14ac:dyDescent="0.25">
      <c r="B98" s="303" t="s">
        <v>193</v>
      </c>
      <c r="C98" s="303"/>
      <c r="D98" s="303"/>
      <c r="E98" s="303"/>
      <c r="F98" s="303"/>
      <c r="G98" s="303"/>
      <c r="H98" s="303"/>
      <c r="I98" s="303"/>
      <c r="J98" s="303"/>
      <c r="K98" s="303"/>
      <c r="L98" s="303"/>
      <c r="M98" s="303"/>
      <c r="N98" s="303"/>
      <c r="O98" s="303"/>
      <c r="P98" s="303"/>
      <c r="Q98" s="303"/>
      <c r="R98" s="303"/>
      <c r="S98" s="303"/>
      <c r="T98" s="303"/>
      <c r="U98" s="303"/>
      <c r="V98" s="303"/>
      <c r="W98" s="303"/>
      <c r="X98" s="303"/>
      <c r="Y98" s="303"/>
    </row>
    <row r="99" spans="2:25" ht="24.75" customHeight="1" x14ac:dyDescent="0.25">
      <c r="B99" s="79" t="s">
        <v>41</v>
      </c>
      <c r="C99" s="99"/>
      <c r="D99" s="304" t="s">
        <v>144</v>
      </c>
      <c r="E99" s="304"/>
      <c r="F99" s="304"/>
      <c r="G99" s="304"/>
      <c r="H99" s="304"/>
      <c r="I99" s="304"/>
      <c r="J99" s="101"/>
      <c r="K99" s="78"/>
      <c r="M99" s="79" t="s">
        <v>42</v>
      </c>
      <c r="N99" s="99"/>
      <c r="O99" s="304" t="s">
        <v>144</v>
      </c>
      <c r="P99" s="304"/>
      <c r="Q99" s="304"/>
      <c r="R99" s="304"/>
      <c r="S99" s="304"/>
      <c r="T99" s="111"/>
      <c r="U99" s="339"/>
      <c r="V99" s="339"/>
      <c r="W99" s="339"/>
      <c r="X99" s="339"/>
      <c r="Y99" s="90"/>
    </row>
    <row r="100" spans="2:25" ht="3" customHeight="1" x14ac:dyDescent="0.25">
      <c r="B100" s="103"/>
      <c r="C100" s="103"/>
      <c r="D100" s="99"/>
      <c r="E100" s="103"/>
      <c r="F100" s="103"/>
      <c r="G100" s="103"/>
      <c r="H100" s="103"/>
      <c r="I100" s="103"/>
      <c r="J100" s="103"/>
      <c r="K100" s="78"/>
      <c r="M100" s="103"/>
      <c r="N100" s="103"/>
      <c r="O100" s="99"/>
      <c r="P100" s="103"/>
      <c r="Q100" s="103"/>
      <c r="R100" s="103"/>
      <c r="S100" s="78"/>
      <c r="T100" s="78"/>
      <c r="U100" s="78"/>
      <c r="V100" s="78"/>
      <c r="W100" s="78"/>
      <c r="X100" s="78"/>
      <c r="Y100" s="78"/>
    </row>
    <row r="101" spans="2:25" ht="24.75" customHeight="1" x14ac:dyDescent="0.25">
      <c r="B101" s="79" t="s">
        <v>43</v>
      </c>
      <c r="C101" s="99"/>
      <c r="D101" s="305" t="s">
        <v>144</v>
      </c>
      <c r="E101" s="305"/>
      <c r="F101" s="305"/>
      <c r="G101" s="305"/>
      <c r="H101" s="305"/>
      <c r="I101" s="305"/>
      <c r="J101" s="101"/>
      <c r="K101" s="78"/>
      <c r="M101" s="79" t="s">
        <v>44</v>
      </c>
      <c r="N101" s="99"/>
      <c r="O101" s="305" t="s">
        <v>144</v>
      </c>
      <c r="P101" s="305"/>
      <c r="Q101" s="305"/>
      <c r="R101" s="305"/>
      <c r="S101" s="305"/>
      <c r="T101" s="113"/>
      <c r="U101" s="339"/>
      <c r="V101" s="339"/>
      <c r="W101" s="339"/>
      <c r="X101" s="339"/>
      <c r="Y101" s="78"/>
    </row>
    <row r="102" spans="2:25" ht="3" customHeight="1" x14ac:dyDescent="0.25">
      <c r="B102" s="99"/>
      <c r="C102" s="103"/>
      <c r="D102" s="103"/>
      <c r="E102" s="103"/>
      <c r="F102" s="103"/>
      <c r="G102" s="103"/>
      <c r="H102" s="103"/>
      <c r="I102" s="103"/>
      <c r="J102" s="103"/>
      <c r="K102" s="78"/>
      <c r="M102" s="99"/>
      <c r="N102" s="103"/>
      <c r="O102" s="103"/>
      <c r="P102" s="103"/>
      <c r="Q102" s="103"/>
      <c r="R102" s="103"/>
      <c r="S102" s="78"/>
      <c r="T102" s="78"/>
      <c r="U102" s="78"/>
      <c r="V102" s="78"/>
      <c r="W102" s="78"/>
      <c r="X102" s="78"/>
      <c r="Y102" s="78"/>
    </row>
    <row r="103" spans="2:25" ht="24.6" customHeight="1" x14ac:dyDescent="0.25">
      <c r="B103" s="79" t="s">
        <v>45</v>
      </c>
      <c r="C103" s="99"/>
      <c r="D103" s="324" t="s">
        <v>144</v>
      </c>
      <c r="E103" s="324"/>
      <c r="F103" s="324"/>
      <c r="G103" s="324"/>
      <c r="H103" s="324"/>
      <c r="I103" s="324"/>
      <c r="J103" s="101"/>
      <c r="K103" s="103"/>
      <c r="M103" s="79" t="s">
        <v>46</v>
      </c>
      <c r="N103" s="99"/>
      <c r="O103" s="324" t="s">
        <v>144</v>
      </c>
      <c r="P103" s="324"/>
      <c r="Q103" s="324"/>
      <c r="R103" s="324"/>
      <c r="S103" s="324"/>
      <c r="T103" s="114"/>
      <c r="U103" s="339"/>
      <c r="V103" s="339"/>
      <c r="W103" s="339"/>
      <c r="X103" s="339"/>
      <c r="Y103" s="78"/>
    </row>
    <row r="104" spans="2:25" ht="2.4500000000000002" customHeight="1" x14ac:dyDescent="0.25">
      <c r="B104" s="108"/>
      <c r="C104" s="108"/>
      <c r="D104" s="78"/>
      <c r="E104" s="78"/>
      <c r="F104" s="78"/>
      <c r="G104" s="78"/>
      <c r="H104" s="78"/>
      <c r="I104" s="78"/>
      <c r="J104" s="78"/>
      <c r="K104" s="78"/>
      <c r="L104" s="78"/>
      <c r="M104" s="78"/>
      <c r="N104" s="78"/>
      <c r="O104" s="78"/>
      <c r="P104" s="78"/>
      <c r="Q104" s="78"/>
      <c r="R104" s="78"/>
      <c r="S104" s="78"/>
      <c r="T104" s="78"/>
      <c r="U104" s="78"/>
      <c r="V104" s="78"/>
      <c r="W104" s="78"/>
      <c r="X104" s="78"/>
      <c r="Y104" s="78"/>
    </row>
    <row r="105" spans="2:25" ht="24.6" customHeight="1" x14ac:dyDescent="0.25">
      <c r="B105" s="79" t="s">
        <v>47</v>
      </c>
      <c r="C105" s="99"/>
      <c r="D105" s="324" t="s">
        <v>144</v>
      </c>
      <c r="E105" s="324"/>
      <c r="F105" s="324"/>
      <c r="G105" s="324"/>
      <c r="H105" s="324"/>
      <c r="I105" s="324"/>
      <c r="J105" s="101"/>
      <c r="K105" s="103"/>
      <c r="M105" s="79" t="s">
        <v>48</v>
      </c>
      <c r="N105" s="99"/>
      <c r="O105" s="324" t="s">
        <v>144</v>
      </c>
      <c r="P105" s="324"/>
      <c r="Q105" s="324"/>
      <c r="R105" s="324"/>
      <c r="S105" s="324"/>
      <c r="T105" s="114"/>
      <c r="U105" s="339"/>
      <c r="V105" s="339"/>
      <c r="W105" s="339"/>
      <c r="X105" s="339"/>
      <c r="Y105" s="78"/>
    </row>
    <row r="106" spans="2:25" ht="3" customHeight="1" x14ac:dyDescent="0.25">
      <c r="B106" s="79"/>
      <c r="C106" s="99"/>
      <c r="D106" s="115"/>
      <c r="E106" s="115"/>
      <c r="F106" s="115"/>
      <c r="G106" s="115"/>
      <c r="H106" s="115"/>
      <c r="I106" s="115"/>
      <c r="J106" s="101"/>
      <c r="K106" s="103"/>
      <c r="M106" s="79"/>
      <c r="N106" s="99"/>
      <c r="O106" s="116"/>
      <c r="P106" s="112"/>
      <c r="Q106" s="112"/>
      <c r="R106" s="112"/>
      <c r="S106" s="112"/>
      <c r="T106" s="112"/>
      <c r="U106" s="112"/>
      <c r="V106" s="112"/>
      <c r="W106" s="112"/>
      <c r="X106" s="112"/>
      <c r="Y106" s="112"/>
    </row>
    <row r="107" spans="2:25" ht="24.6" customHeight="1" x14ac:dyDescent="0.25">
      <c r="B107" s="108"/>
      <c r="C107" s="108"/>
      <c r="D107" s="78"/>
      <c r="E107" s="78"/>
      <c r="F107" s="78"/>
      <c r="G107" s="78"/>
      <c r="H107" s="78"/>
      <c r="I107" s="78"/>
      <c r="J107" s="78"/>
      <c r="K107" s="78"/>
      <c r="L107" s="78"/>
      <c r="M107" s="79" t="s">
        <v>49</v>
      </c>
      <c r="N107" s="99"/>
      <c r="O107" s="324" t="s">
        <v>144</v>
      </c>
      <c r="P107" s="324"/>
      <c r="Q107" s="324"/>
      <c r="R107" s="324"/>
      <c r="S107" s="324"/>
      <c r="T107" s="114"/>
      <c r="U107" s="339"/>
      <c r="V107" s="339"/>
      <c r="W107" s="339"/>
      <c r="X107" s="339"/>
      <c r="Y107" s="78"/>
    </row>
    <row r="108" spans="2:25" ht="24.6" customHeight="1" x14ac:dyDescent="0.25">
      <c r="B108" s="325" t="s">
        <v>50</v>
      </c>
      <c r="C108" s="325"/>
      <c r="D108" s="325"/>
      <c r="E108" s="325"/>
      <c r="F108" s="325"/>
      <c r="G108" s="325"/>
      <c r="H108" s="325"/>
      <c r="I108" s="325"/>
      <c r="J108" s="325"/>
      <c r="K108" s="325"/>
      <c r="L108" s="325"/>
      <c r="M108" s="325"/>
      <c r="N108" s="325"/>
      <c r="O108" s="325"/>
      <c r="P108" s="325"/>
      <c r="Q108" s="325"/>
      <c r="R108" s="325"/>
      <c r="S108" s="325"/>
      <c r="T108" s="325"/>
      <c r="U108" s="325"/>
      <c r="V108" s="325"/>
      <c r="W108" s="325"/>
      <c r="X108" s="325"/>
      <c r="Y108" s="325"/>
    </row>
    <row r="109" spans="2:25" ht="24.75" customHeight="1" x14ac:dyDescent="0.25">
      <c r="B109" s="79" t="s">
        <v>51</v>
      </c>
      <c r="C109" s="99"/>
      <c r="D109" s="104"/>
      <c r="E109" s="82"/>
      <c r="F109" s="288" t="s">
        <v>52</v>
      </c>
      <c r="G109" s="288"/>
      <c r="H109" s="288"/>
      <c r="I109" s="288"/>
      <c r="J109" s="288"/>
      <c r="K109" s="104"/>
      <c r="M109" s="327" t="s">
        <v>189</v>
      </c>
      <c r="N109" s="327"/>
      <c r="O109" s="316" t="s">
        <v>191</v>
      </c>
      <c r="Q109" s="79"/>
      <c r="R109" s="78"/>
      <c r="U109" s="90"/>
      <c r="V109" s="90"/>
      <c r="W109" s="90"/>
      <c r="X109" s="90"/>
      <c r="Y109" s="90"/>
    </row>
    <row r="110" spans="2:25" ht="3" customHeight="1" x14ac:dyDescent="0.25">
      <c r="B110" s="103"/>
      <c r="C110" s="103"/>
      <c r="D110" s="99"/>
      <c r="E110" s="103"/>
      <c r="F110" s="103"/>
      <c r="G110" s="103"/>
      <c r="H110" s="103"/>
      <c r="I110" s="103"/>
      <c r="J110" s="103"/>
      <c r="K110" s="78"/>
      <c r="L110" s="118"/>
      <c r="M110" s="327"/>
      <c r="N110" s="327"/>
      <c r="O110" s="316"/>
      <c r="P110" s="78"/>
      <c r="Q110" s="78"/>
      <c r="R110" s="78"/>
      <c r="S110" s="78"/>
      <c r="T110" s="78"/>
      <c r="U110" s="78"/>
      <c r="V110" s="78"/>
      <c r="W110" s="78"/>
      <c r="X110" s="78"/>
      <c r="Y110" s="78"/>
    </row>
    <row r="111" spans="2:25" ht="24.75" customHeight="1" x14ac:dyDescent="0.25">
      <c r="B111" s="79" t="s">
        <v>53</v>
      </c>
      <c r="C111" s="99"/>
      <c r="D111" s="104"/>
      <c r="E111" s="119"/>
      <c r="F111" s="288" t="s">
        <v>54</v>
      </c>
      <c r="G111" s="288"/>
      <c r="H111" s="288"/>
      <c r="I111" s="288"/>
      <c r="J111" s="288"/>
      <c r="K111" s="104"/>
      <c r="M111" s="327"/>
      <c r="N111" s="327"/>
      <c r="O111" s="316"/>
      <c r="Q111" s="78"/>
      <c r="R111" s="78"/>
      <c r="Y111" s="78"/>
    </row>
    <row r="112" spans="2:25" ht="3" customHeight="1" x14ac:dyDescent="0.25">
      <c r="B112" s="99"/>
      <c r="C112" s="103"/>
      <c r="D112" s="103"/>
      <c r="E112" s="103"/>
      <c r="F112" s="103"/>
      <c r="G112" s="103"/>
      <c r="H112" s="103"/>
      <c r="I112" s="103"/>
      <c r="J112" s="103"/>
      <c r="K112" s="78"/>
      <c r="L112" s="118"/>
      <c r="M112" s="118"/>
      <c r="N112" s="118"/>
      <c r="O112" s="100"/>
      <c r="P112" s="78"/>
      <c r="Q112" s="78"/>
      <c r="R112" s="78"/>
      <c r="S112" s="78"/>
      <c r="T112" s="78"/>
      <c r="U112" s="78"/>
      <c r="V112" s="78"/>
      <c r="W112" s="78"/>
      <c r="X112" s="78"/>
      <c r="Y112" s="78"/>
    </row>
    <row r="113" spans="2:27" ht="24.6" customHeight="1" x14ac:dyDescent="0.25">
      <c r="B113" s="108"/>
      <c r="C113" s="108"/>
      <c r="D113" s="78"/>
      <c r="E113" s="78"/>
      <c r="F113" s="78"/>
      <c r="G113" s="78"/>
      <c r="H113" s="78"/>
      <c r="I113" s="78"/>
      <c r="J113" s="78"/>
      <c r="K113" s="78"/>
      <c r="L113" s="78"/>
      <c r="M113" s="79"/>
      <c r="N113" s="99"/>
      <c r="O113" s="115"/>
      <c r="P113" s="115"/>
      <c r="Q113" s="115"/>
      <c r="R113" s="115"/>
      <c r="S113" s="115"/>
      <c r="T113" s="115"/>
      <c r="U113" s="115"/>
      <c r="V113" s="115"/>
      <c r="W113" s="115"/>
      <c r="X113" s="115"/>
      <c r="Y113" s="78"/>
    </row>
    <row r="114" spans="2:27" ht="24.6" customHeight="1" x14ac:dyDescent="0.25">
      <c r="B114" s="326" t="s">
        <v>192</v>
      </c>
      <c r="C114" s="326"/>
      <c r="D114" s="326"/>
      <c r="E114" s="326"/>
      <c r="F114" s="326"/>
      <c r="G114" s="326"/>
      <c r="H114" s="326"/>
      <c r="I114" s="326"/>
      <c r="J114" s="326"/>
      <c r="K114" s="326"/>
      <c r="L114" s="326"/>
      <c r="M114" s="326"/>
      <c r="N114" s="326"/>
      <c r="O114" s="326"/>
      <c r="P114" s="326"/>
      <c r="Q114" s="326"/>
      <c r="R114" s="326"/>
      <c r="S114" s="104"/>
      <c r="T114" s="120"/>
      <c r="U114" s="115"/>
      <c r="V114" s="115"/>
      <c r="W114" s="115"/>
      <c r="X114" s="115"/>
      <c r="Y114" s="78"/>
    </row>
    <row r="115" spans="2:27" ht="16.5" customHeight="1" x14ac:dyDescent="0.25">
      <c r="B115" s="79" t="s">
        <v>55</v>
      </c>
      <c r="C115" s="108"/>
      <c r="D115" s="78"/>
      <c r="E115" s="78"/>
      <c r="F115" s="78"/>
      <c r="G115" s="78"/>
      <c r="H115" s="78"/>
      <c r="I115" s="78"/>
      <c r="J115" s="78"/>
      <c r="K115" s="78"/>
      <c r="L115" s="78"/>
      <c r="M115" s="79"/>
      <c r="N115" s="99"/>
      <c r="O115" s="115"/>
      <c r="P115" s="115"/>
      <c r="Q115" s="115"/>
      <c r="R115" s="115"/>
      <c r="S115" s="115"/>
      <c r="T115" s="115"/>
      <c r="U115" s="115"/>
      <c r="V115" s="115"/>
      <c r="W115" s="115"/>
      <c r="X115" s="115"/>
      <c r="Y115" s="78"/>
    </row>
    <row r="116" spans="2:27" ht="24.75" customHeight="1" x14ac:dyDescent="0.25">
      <c r="B116" s="79" t="s">
        <v>56</v>
      </c>
      <c r="C116" s="121"/>
      <c r="D116" s="320" t="s">
        <v>144</v>
      </c>
      <c r="E116" s="320"/>
      <c r="F116" s="320"/>
      <c r="G116" s="320"/>
      <c r="H116" s="321" t="s">
        <v>57</v>
      </c>
      <c r="I116" s="321"/>
      <c r="J116" s="321"/>
      <c r="K116" s="322" t="s">
        <v>144</v>
      </c>
      <c r="L116" s="322"/>
      <c r="M116" s="322"/>
      <c r="N116" s="122"/>
      <c r="O116" s="122" t="s">
        <v>58</v>
      </c>
      <c r="P116" s="122"/>
      <c r="Q116" s="323" t="s">
        <v>144</v>
      </c>
      <c r="R116" s="323"/>
      <c r="S116" s="323"/>
      <c r="T116" s="123"/>
      <c r="U116" s="123"/>
      <c r="V116" s="123"/>
      <c r="W116" s="123"/>
      <c r="X116" s="123"/>
      <c r="Y116" s="122"/>
      <c r="Z116" s="124"/>
      <c r="AA116" s="124"/>
    </row>
    <row r="117" spans="2:27" ht="3" customHeight="1" x14ac:dyDescent="0.25">
      <c r="B117" s="92"/>
      <c r="C117" s="99"/>
      <c r="D117" s="103"/>
      <c r="E117" s="103"/>
      <c r="F117" s="103"/>
      <c r="G117" s="103"/>
      <c r="H117" s="90"/>
      <c r="I117" s="64"/>
      <c r="J117" s="103"/>
      <c r="K117" s="103"/>
      <c r="L117" s="103"/>
      <c r="M117" s="103"/>
      <c r="N117" s="103"/>
      <c r="O117" s="98"/>
      <c r="P117" s="98"/>
      <c r="Q117" s="98"/>
      <c r="R117" s="78"/>
      <c r="S117" s="78"/>
      <c r="T117" s="78"/>
      <c r="U117" s="78"/>
      <c r="V117" s="78"/>
      <c r="W117" s="78"/>
      <c r="X117" s="78"/>
      <c r="Y117" s="78"/>
    </row>
    <row r="118" spans="2:27" ht="15.95" customHeight="1" x14ac:dyDescent="0.25">
      <c r="B118" s="101"/>
      <c r="C118" s="101"/>
      <c r="D118" s="78"/>
      <c r="E118" s="101"/>
      <c r="F118" s="101"/>
      <c r="G118" s="101"/>
      <c r="H118" s="101"/>
      <c r="I118" s="101"/>
      <c r="J118" s="101"/>
      <c r="K118" s="101"/>
      <c r="L118" s="101"/>
      <c r="M118" s="78"/>
      <c r="N118" s="101"/>
      <c r="O118" s="101"/>
      <c r="P118" s="101"/>
      <c r="Q118" s="101"/>
      <c r="R118" s="101"/>
      <c r="S118" s="101"/>
      <c r="T118" s="101"/>
      <c r="U118" s="101"/>
      <c r="V118" s="101"/>
      <c r="W118" s="101"/>
      <c r="X118" s="101"/>
      <c r="Y118" s="101"/>
    </row>
    <row r="119" spans="2:27" ht="24.75" customHeight="1" x14ac:dyDescent="0.25">
      <c r="B119" s="342" t="s">
        <v>59</v>
      </c>
      <c r="C119" s="342"/>
      <c r="D119" s="342"/>
      <c r="E119" s="342"/>
      <c r="F119" s="342"/>
      <c r="G119" s="342"/>
      <c r="H119" s="342"/>
      <c r="I119" s="342"/>
      <c r="J119" s="342"/>
      <c r="K119" s="342"/>
      <c r="L119" s="342"/>
      <c r="M119" s="342"/>
      <c r="N119" s="342"/>
      <c r="O119" s="342"/>
      <c r="P119" s="342"/>
      <c r="Q119" s="342"/>
      <c r="R119" s="342"/>
      <c r="S119" s="342"/>
      <c r="T119" s="342"/>
      <c r="U119" s="342"/>
      <c r="V119" s="342"/>
      <c r="W119" s="342"/>
      <c r="X119" s="342"/>
      <c r="Y119" s="342"/>
      <c r="Z119" s="125"/>
    </row>
    <row r="120" spans="2:27" s="81" customFormat="1" ht="15" hidden="1" x14ac:dyDescent="0.25">
      <c r="B120" s="126" t="s">
        <v>148</v>
      </c>
      <c r="C120" s="127"/>
      <c r="D120" s="127"/>
      <c r="E120" s="127"/>
      <c r="F120" s="127"/>
      <c r="G120" s="127"/>
      <c r="H120" s="127"/>
      <c r="I120" s="127"/>
      <c r="J120" s="127"/>
      <c r="K120" s="127"/>
      <c r="L120" s="127"/>
      <c r="M120" s="127"/>
      <c r="N120" s="127"/>
      <c r="O120" s="127"/>
      <c r="P120" s="127"/>
      <c r="Q120" s="127"/>
    </row>
    <row r="121" spans="2:27" s="81" customFormat="1" ht="11.1" customHeight="1" x14ac:dyDescent="0.25">
      <c r="B121" s="80"/>
    </row>
    <row r="122" spans="2:27" ht="15" hidden="1" x14ac:dyDescent="0.25">
      <c r="B122" s="128" t="s">
        <v>60</v>
      </c>
    </row>
    <row r="123" spans="2:27" ht="15" hidden="1" x14ac:dyDescent="0.25">
      <c r="B123" s="343" t="s">
        <v>61</v>
      </c>
      <c r="C123" s="343"/>
      <c r="D123" s="343"/>
      <c r="E123" s="343"/>
      <c r="F123" s="343"/>
      <c r="G123" s="343"/>
      <c r="H123" s="343"/>
      <c r="I123" s="343"/>
      <c r="J123" s="343"/>
      <c r="K123" s="343"/>
      <c r="L123" s="343"/>
      <c r="M123" s="343"/>
      <c r="N123" s="343"/>
      <c r="O123" s="343"/>
      <c r="P123" s="343"/>
      <c r="Q123" s="343"/>
      <c r="R123" s="343"/>
      <c r="S123" s="343"/>
      <c r="T123" s="343"/>
      <c r="U123" s="343"/>
      <c r="V123" s="343"/>
      <c r="W123" s="343"/>
      <c r="X123" s="343"/>
      <c r="Y123" s="343"/>
    </row>
    <row r="124" spans="2:27" ht="18" customHeight="1" x14ac:dyDescent="0.25">
      <c r="B124" s="342" t="s">
        <v>62</v>
      </c>
      <c r="C124" s="342"/>
      <c r="D124" s="342"/>
      <c r="E124" s="342"/>
      <c r="F124" s="342"/>
      <c r="G124" s="342"/>
      <c r="H124" s="342"/>
      <c r="I124" s="342"/>
      <c r="J124" s="342"/>
      <c r="K124" s="342"/>
      <c r="L124" s="342"/>
      <c r="M124" s="342"/>
      <c r="N124" s="342"/>
      <c r="O124" s="342"/>
      <c r="P124" s="342"/>
      <c r="Q124" s="342"/>
      <c r="R124" s="342"/>
      <c r="S124" s="342"/>
      <c r="T124" s="342"/>
      <c r="U124" s="342"/>
      <c r="V124" s="342"/>
      <c r="W124" s="342"/>
      <c r="X124" s="342"/>
      <c r="Y124" s="342"/>
    </row>
    <row r="125" spans="2:27" ht="15" customHeight="1" thickBot="1" x14ac:dyDescent="0.3"/>
    <row r="126" spans="2:27" ht="18" customHeight="1" x14ac:dyDescent="0.25">
      <c r="B126" s="129"/>
      <c r="C126" s="130"/>
      <c r="D126" s="130"/>
      <c r="E126" s="130"/>
      <c r="F126" s="130"/>
      <c r="G126" s="130"/>
      <c r="H126" s="130"/>
      <c r="I126" s="130"/>
      <c r="J126" s="130"/>
      <c r="K126" s="130"/>
      <c r="L126" s="130"/>
      <c r="M126" s="130"/>
      <c r="N126" s="130"/>
      <c r="O126" s="130"/>
      <c r="P126" s="130"/>
      <c r="Q126" s="130"/>
      <c r="R126" s="130"/>
      <c r="S126" s="130"/>
      <c r="T126" s="130"/>
      <c r="U126" s="130"/>
      <c r="V126" s="130"/>
      <c r="W126" s="130"/>
      <c r="X126" s="130"/>
      <c r="Y126" s="130"/>
      <c r="Z126" s="131"/>
    </row>
    <row r="127" spans="2:27" ht="15.75" hidden="1" x14ac:dyDescent="0.25">
      <c r="B127" s="132" t="s">
        <v>63</v>
      </c>
      <c r="C127" s="133"/>
      <c r="D127" s="133"/>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4"/>
    </row>
    <row r="128" spans="2:27" ht="12.75" hidden="1" x14ac:dyDescent="0.25">
      <c r="B128" s="135"/>
      <c r="C128" s="133"/>
      <c r="D128" s="133"/>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4"/>
    </row>
    <row r="129" spans="2:28" ht="24.75" customHeight="1" x14ac:dyDescent="0.25">
      <c r="B129" s="337" t="s">
        <v>194</v>
      </c>
      <c r="C129" s="338"/>
      <c r="D129" s="338"/>
      <c r="E129" s="298" t="s">
        <v>144</v>
      </c>
      <c r="F129" s="298"/>
      <c r="G129" s="298"/>
      <c r="H129" s="298"/>
      <c r="I129" s="298"/>
      <c r="J129" s="133"/>
      <c r="K129" s="133"/>
      <c r="L129" s="133"/>
      <c r="M129" s="133"/>
      <c r="N129" s="133"/>
      <c r="O129" s="296" t="s">
        <v>64</v>
      </c>
      <c r="P129" s="296"/>
      <c r="Q129" s="296"/>
      <c r="R129" s="296"/>
      <c r="S129" s="136" t="s">
        <v>144</v>
      </c>
      <c r="T129" s="133"/>
      <c r="U129" s="136" t="s">
        <v>144</v>
      </c>
      <c r="V129" s="133"/>
      <c r="W129" s="136" t="s">
        <v>144</v>
      </c>
      <c r="X129" s="133"/>
      <c r="Y129" s="133"/>
      <c r="Z129" s="137"/>
      <c r="AA129" s="82"/>
      <c r="AB129" s="82"/>
    </row>
    <row r="130" spans="2:28" s="138" customFormat="1" ht="3.75" customHeight="1" x14ac:dyDescent="0.25">
      <c r="B130" s="139"/>
      <c r="C130" s="140"/>
      <c r="D130" s="140"/>
      <c r="E130" s="141"/>
      <c r="F130" s="141"/>
      <c r="G130" s="141"/>
      <c r="H130" s="141"/>
      <c r="I130" s="141"/>
      <c r="J130" s="141"/>
      <c r="K130" s="141"/>
      <c r="L130" s="141"/>
      <c r="M130" s="141"/>
      <c r="N130" s="141"/>
      <c r="O130" s="141"/>
      <c r="P130" s="141"/>
      <c r="Q130" s="141"/>
      <c r="R130" s="141"/>
      <c r="S130" s="141"/>
      <c r="T130" s="141"/>
      <c r="U130" s="141"/>
      <c r="V130" s="141"/>
      <c r="W130" s="141"/>
      <c r="X130" s="141"/>
      <c r="Y130" s="141"/>
      <c r="Z130" s="142"/>
    </row>
    <row r="131" spans="2:28" ht="23.25" customHeight="1" x14ac:dyDescent="0.25">
      <c r="B131" s="139" t="s">
        <v>65</v>
      </c>
      <c r="C131" s="140"/>
      <c r="D131" s="140"/>
      <c r="E131" s="297" t="s">
        <v>144</v>
      </c>
      <c r="F131" s="297"/>
      <c r="G131" s="297"/>
      <c r="H131" s="297"/>
      <c r="I131" s="297"/>
      <c r="J131" s="133"/>
      <c r="K131" s="133"/>
      <c r="L131" s="133"/>
      <c r="M131" s="133"/>
      <c r="N131" s="133"/>
      <c r="O131" s="296" t="s">
        <v>140</v>
      </c>
      <c r="P131" s="296"/>
      <c r="Q131" s="296"/>
      <c r="R131" s="296"/>
      <c r="S131" s="136" t="s">
        <v>144</v>
      </c>
      <c r="T131" s="133"/>
      <c r="U131" s="136" t="s">
        <v>144</v>
      </c>
      <c r="V131" s="133"/>
      <c r="W131" s="136" t="s">
        <v>144</v>
      </c>
      <c r="X131" s="133"/>
      <c r="Y131" s="136" t="s">
        <v>144</v>
      </c>
      <c r="Z131" s="137"/>
      <c r="AA131" s="82"/>
      <c r="AB131" s="82"/>
    </row>
    <row r="132" spans="2:28" ht="3" customHeight="1" x14ac:dyDescent="0.25">
      <c r="B132" s="139"/>
      <c r="C132" s="140"/>
      <c r="D132" s="140"/>
      <c r="E132" s="143"/>
      <c r="F132" s="143"/>
      <c r="G132" s="143"/>
      <c r="H132" s="143"/>
      <c r="I132" s="143"/>
      <c r="J132" s="133"/>
      <c r="K132" s="133"/>
      <c r="L132" s="133"/>
      <c r="M132" s="133"/>
      <c r="N132" s="133"/>
      <c r="O132" s="133"/>
      <c r="P132" s="144"/>
      <c r="Q132" s="144"/>
      <c r="R132" s="141"/>
      <c r="S132" s="143"/>
      <c r="T132" s="143"/>
      <c r="U132" s="143"/>
      <c r="V132" s="143"/>
      <c r="W132" s="143"/>
      <c r="X132" s="143"/>
      <c r="Y132" s="143"/>
      <c r="Z132" s="145"/>
      <c r="AA132" s="103"/>
      <c r="AB132" s="103"/>
    </row>
    <row r="133" spans="2:28" ht="23.45" customHeight="1" x14ac:dyDescent="0.25">
      <c r="B133" s="153" t="s">
        <v>67</v>
      </c>
      <c r="C133" s="154"/>
      <c r="D133" s="154"/>
      <c r="E133" s="324" t="s">
        <v>144</v>
      </c>
      <c r="F133" s="324"/>
      <c r="G133" s="324"/>
      <c r="H133" s="324"/>
      <c r="I133" s="324"/>
      <c r="J133" s="334"/>
      <c r="K133" s="334"/>
      <c r="L133" s="133"/>
      <c r="M133" s="133"/>
      <c r="N133" s="146"/>
      <c r="O133" s="146"/>
      <c r="P133" s="328" t="s">
        <v>141</v>
      </c>
      <c r="Q133" s="328"/>
      <c r="R133" s="328"/>
      <c r="S133" s="295" t="s">
        <v>144</v>
      </c>
      <c r="T133" s="295"/>
      <c r="U133" s="295"/>
      <c r="V133" s="295"/>
      <c r="W133" s="295"/>
      <c r="X133" s="295"/>
      <c r="Y133" s="295"/>
      <c r="Z133" s="147"/>
      <c r="AA133" s="119"/>
      <c r="AB133" s="119"/>
    </row>
    <row r="134" spans="2:28" ht="3.6" customHeight="1" x14ac:dyDescent="0.25">
      <c r="B134" s="153"/>
      <c r="C134" s="154"/>
      <c r="D134" s="154"/>
      <c r="E134" s="148"/>
      <c r="F134" s="148"/>
      <c r="G134" s="148"/>
      <c r="H134" s="148"/>
      <c r="I134" s="148"/>
      <c r="J134" s="133"/>
      <c r="K134" s="133"/>
      <c r="L134" s="133"/>
      <c r="M134" s="133"/>
      <c r="N134" s="146"/>
      <c r="O134" s="146"/>
      <c r="P134" s="149"/>
      <c r="Q134" s="150"/>
      <c r="R134" s="150"/>
      <c r="S134" s="143"/>
      <c r="T134" s="143"/>
      <c r="U134" s="143"/>
      <c r="V134" s="143"/>
      <c r="W134" s="143"/>
      <c r="X134" s="143"/>
      <c r="Y134" s="143"/>
      <c r="Z134" s="145"/>
      <c r="AA134" s="103"/>
      <c r="AB134" s="103"/>
    </row>
    <row r="135" spans="2:28" ht="23.1" customHeight="1" x14ac:dyDescent="0.25">
      <c r="B135" s="153" t="s">
        <v>68</v>
      </c>
      <c r="C135" s="154"/>
      <c r="D135" s="154"/>
      <c r="E135" s="324" t="s">
        <v>144</v>
      </c>
      <c r="F135" s="324"/>
      <c r="G135" s="324"/>
      <c r="H135" s="324"/>
      <c r="I135" s="324"/>
      <c r="J135" s="133"/>
      <c r="K135" s="133"/>
      <c r="L135" s="133"/>
      <c r="M135" s="133"/>
      <c r="N135" s="146"/>
      <c r="O135" s="146"/>
      <c r="P135" s="328" t="s">
        <v>66</v>
      </c>
      <c r="Q135" s="328"/>
      <c r="R135" s="328"/>
      <c r="S135" s="324" t="s">
        <v>144</v>
      </c>
      <c r="T135" s="324"/>
      <c r="U135" s="324"/>
      <c r="V135" s="324"/>
      <c r="W135" s="324"/>
      <c r="X135" s="324"/>
      <c r="Y135" s="324"/>
      <c r="Z135" s="151"/>
      <c r="AA135" s="116"/>
      <c r="AB135" s="116"/>
    </row>
    <row r="136" spans="2:28" ht="3.95" customHeight="1" x14ac:dyDescent="0.25">
      <c r="B136" s="153"/>
      <c r="C136" s="154"/>
      <c r="D136" s="154"/>
      <c r="E136" s="133"/>
      <c r="F136" s="133"/>
      <c r="G136" s="133"/>
      <c r="H136" s="133"/>
      <c r="I136" s="133"/>
      <c r="J136" s="133"/>
      <c r="K136" s="133"/>
      <c r="L136" s="133"/>
      <c r="M136" s="133"/>
      <c r="N136" s="146"/>
      <c r="O136" s="146"/>
      <c r="P136" s="149"/>
      <c r="Q136" s="150"/>
      <c r="R136" s="150"/>
      <c r="S136" s="148"/>
      <c r="T136" s="148"/>
      <c r="U136" s="148"/>
      <c r="V136" s="148"/>
      <c r="W136" s="148"/>
      <c r="X136" s="148"/>
      <c r="Y136" s="148"/>
      <c r="Z136" s="152"/>
      <c r="AA136" s="78"/>
      <c r="AB136" s="78"/>
    </row>
    <row r="137" spans="2:28" ht="26.45" customHeight="1" x14ac:dyDescent="0.25">
      <c r="B137" s="153" t="s">
        <v>70</v>
      </c>
      <c r="C137" s="154"/>
      <c r="D137" s="154"/>
      <c r="E137" s="298" t="s">
        <v>144</v>
      </c>
      <c r="F137" s="298"/>
      <c r="G137" s="298"/>
      <c r="H137" s="298"/>
      <c r="I137" s="298"/>
      <c r="J137" s="133"/>
      <c r="K137" s="133"/>
      <c r="L137" s="133"/>
      <c r="M137" s="140"/>
      <c r="N137" s="328" t="s">
        <v>69</v>
      </c>
      <c r="O137" s="328"/>
      <c r="P137" s="328"/>
      <c r="Q137" s="328"/>
      <c r="R137" s="328"/>
      <c r="S137" s="324" t="s">
        <v>144</v>
      </c>
      <c r="T137" s="324"/>
      <c r="U137" s="324"/>
      <c r="V137" s="324"/>
      <c r="W137" s="324"/>
      <c r="X137" s="324"/>
      <c r="Y137" s="324"/>
      <c r="Z137" s="151"/>
      <c r="AA137" s="116"/>
      <c r="AB137" s="116"/>
    </row>
    <row r="138" spans="2:28" ht="2.4500000000000002" customHeight="1" x14ac:dyDescent="0.25">
      <c r="B138" s="153"/>
      <c r="C138" s="154"/>
      <c r="D138" s="154"/>
      <c r="E138" s="143"/>
      <c r="F138" s="143"/>
      <c r="G138" s="143"/>
      <c r="H138" s="143"/>
      <c r="I138" s="143"/>
      <c r="J138" s="133"/>
      <c r="K138" s="133"/>
      <c r="L138" s="133"/>
      <c r="M138" s="133"/>
      <c r="N138" s="146"/>
      <c r="O138" s="146"/>
      <c r="P138" s="154"/>
      <c r="Q138" s="154"/>
      <c r="R138" s="154"/>
      <c r="S138" s="133"/>
      <c r="T138" s="133"/>
      <c r="U138" s="133"/>
      <c r="V138" s="133"/>
      <c r="W138" s="133"/>
      <c r="X138" s="133"/>
      <c r="Y138" s="133"/>
      <c r="Z138" s="134"/>
    </row>
    <row r="139" spans="2:28" ht="24.6" customHeight="1" x14ac:dyDescent="0.25">
      <c r="B139" s="153" t="s">
        <v>72</v>
      </c>
      <c r="C139" s="154"/>
      <c r="D139" s="154"/>
      <c r="E139" s="297" t="s">
        <v>144</v>
      </c>
      <c r="F139" s="297"/>
      <c r="G139" s="297"/>
      <c r="H139" s="297"/>
      <c r="I139" s="297"/>
      <c r="J139" s="133"/>
      <c r="K139" s="133"/>
      <c r="L139" s="133"/>
      <c r="M139" s="133"/>
      <c r="N139" s="146"/>
      <c r="O139" s="328" t="s">
        <v>71</v>
      </c>
      <c r="P139" s="328"/>
      <c r="Q139" s="328"/>
      <c r="R139" s="328"/>
      <c r="S139" s="298" t="s">
        <v>144</v>
      </c>
      <c r="T139" s="298"/>
      <c r="U139" s="298"/>
      <c r="V139" s="298"/>
      <c r="W139" s="298"/>
      <c r="X139" s="298"/>
      <c r="Y139" s="298"/>
      <c r="Z139" s="137"/>
      <c r="AA139" s="82"/>
      <c r="AB139" s="82"/>
    </row>
    <row r="140" spans="2:28" ht="3" customHeight="1" x14ac:dyDescent="0.25">
      <c r="B140" s="153"/>
      <c r="C140" s="154"/>
      <c r="D140" s="154"/>
      <c r="E140" s="143"/>
      <c r="F140" s="143"/>
      <c r="G140" s="143"/>
      <c r="H140" s="143"/>
      <c r="I140" s="143"/>
      <c r="J140" s="133"/>
      <c r="K140" s="133"/>
      <c r="L140" s="133"/>
      <c r="M140" s="133"/>
      <c r="N140" s="146"/>
      <c r="O140" s="146"/>
      <c r="P140" s="154"/>
      <c r="Q140" s="154"/>
      <c r="R140" s="154"/>
      <c r="S140" s="143"/>
      <c r="T140" s="143"/>
      <c r="U140" s="143"/>
      <c r="V140" s="143"/>
      <c r="W140" s="143"/>
      <c r="X140" s="143"/>
      <c r="Y140" s="143"/>
      <c r="Z140" s="145"/>
      <c r="AA140" s="103"/>
      <c r="AB140" s="103"/>
    </row>
    <row r="141" spans="2:28" ht="23.45" customHeight="1" x14ac:dyDescent="0.25">
      <c r="B141" s="335" t="s">
        <v>74</v>
      </c>
      <c r="C141" s="336"/>
      <c r="D141" s="336"/>
      <c r="E141" s="324" t="s">
        <v>144</v>
      </c>
      <c r="F141" s="324"/>
      <c r="G141" s="324"/>
      <c r="H141" s="324"/>
      <c r="I141" s="324"/>
      <c r="J141" s="334"/>
      <c r="K141" s="334"/>
      <c r="L141" s="133"/>
      <c r="M141" s="133"/>
      <c r="N141" s="328" t="s">
        <v>73</v>
      </c>
      <c r="O141" s="328"/>
      <c r="P141" s="328"/>
      <c r="Q141" s="328"/>
      <c r="R141" s="328"/>
      <c r="S141" s="297" t="s">
        <v>144</v>
      </c>
      <c r="T141" s="297"/>
      <c r="U141" s="297"/>
      <c r="V141" s="297"/>
      <c r="W141" s="297"/>
      <c r="X141" s="297"/>
      <c r="Y141" s="297"/>
      <c r="Z141" s="147"/>
      <c r="AA141" s="119"/>
      <c r="AB141" s="119"/>
    </row>
    <row r="142" spans="2:28" ht="3.6" customHeight="1" x14ac:dyDescent="0.25">
      <c r="B142" s="155"/>
      <c r="C142" s="146"/>
      <c r="D142" s="146"/>
      <c r="E142" s="133"/>
      <c r="F142" s="133"/>
      <c r="G142" s="133"/>
      <c r="H142" s="133"/>
      <c r="I142" s="133"/>
      <c r="J142" s="133"/>
      <c r="K142" s="133"/>
      <c r="L142" s="133"/>
      <c r="M142" s="133"/>
      <c r="N142" s="133"/>
      <c r="O142" s="133"/>
      <c r="P142" s="141"/>
      <c r="Q142" s="144"/>
      <c r="R142" s="144"/>
      <c r="S142" s="143"/>
      <c r="T142" s="143"/>
      <c r="U142" s="143"/>
      <c r="V142" s="143"/>
      <c r="W142" s="143"/>
      <c r="X142" s="143"/>
      <c r="Y142" s="143"/>
      <c r="Z142" s="145"/>
      <c r="AA142" s="103"/>
      <c r="AB142" s="103"/>
    </row>
    <row r="143" spans="2:28" ht="21" customHeight="1" thickBot="1" x14ac:dyDescent="0.3">
      <c r="B143" s="329" t="s">
        <v>146</v>
      </c>
      <c r="C143" s="330"/>
      <c r="D143" s="330"/>
      <c r="E143" s="156" t="s">
        <v>144</v>
      </c>
      <c r="F143" s="156"/>
      <c r="G143" s="156"/>
      <c r="H143" s="156"/>
      <c r="I143" s="156"/>
      <c r="J143" s="156"/>
      <c r="K143" s="156"/>
      <c r="L143" s="156"/>
      <c r="M143" s="156"/>
      <c r="N143" s="156"/>
      <c r="O143" s="156"/>
      <c r="P143" s="340"/>
      <c r="Q143" s="340"/>
      <c r="R143" s="340"/>
      <c r="S143" s="341"/>
      <c r="T143" s="341"/>
      <c r="U143" s="341"/>
      <c r="V143" s="341"/>
      <c r="W143" s="341"/>
      <c r="X143" s="341"/>
      <c r="Y143" s="341"/>
      <c r="Z143" s="157"/>
      <c r="AA143" s="116"/>
      <c r="AB143" s="116"/>
    </row>
    <row r="144" spans="2:28" ht="15" hidden="1" x14ac:dyDescent="0.25">
      <c r="B144" s="331" t="s">
        <v>145</v>
      </c>
      <c r="C144" s="332"/>
      <c r="D144" s="332"/>
      <c r="E144" s="324" t="s">
        <v>144</v>
      </c>
      <c r="F144" s="324"/>
      <c r="G144" s="324"/>
      <c r="H144" s="324"/>
      <c r="I144" s="324"/>
      <c r="J144" s="331" t="s">
        <v>147</v>
      </c>
      <c r="K144" s="333"/>
      <c r="L144" s="333"/>
      <c r="M144" s="104"/>
      <c r="Z144" s="134"/>
    </row>
    <row r="145" spans="2:26" ht="13.5" hidden="1" thickBot="1" x14ac:dyDescent="0.3">
      <c r="B145" s="158"/>
      <c r="C145" s="156"/>
      <c r="D145" s="156"/>
      <c r="E145" s="156"/>
      <c r="F145" s="156"/>
      <c r="G145" s="156"/>
      <c r="H145" s="156"/>
      <c r="I145" s="156"/>
      <c r="J145" s="156"/>
      <c r="K145" s="156"/>
      <c r="L145" s="156"/>
      <c r="M145" s="156"/>
      <c r="N145" s="156"/>
      <c r="O145" s="156"/>
      <c r="P145" s="156"/>
      <c r="Q145" s="156"/>
      <c r="R145" s="156"/>
      <c r="S145" s="156"/>
      <c r="T145" s="156"/>
      <c r="U145" s="156"/>
      <c r="V145" s="156"/>
      <c r="W145" s="156"/>
      <c r="X145" s="156"/>
      <c r="Y145" s="156"/>
      <c r="Z145" s="159"/>
    </row>
    <row r="146" spans="2:26" ht="12.75" hidden="1" x14ac:dyDescent="0.25"/>
    <row r="147" spans="2:26" ht="12.75" hidden="1" x14ac:dyDescent="0.25"/>
    <row r="148" spans="2:26" ht="12.75" hidden="1" x14ac:dyDescent="0.25"/>
    <row r="149" spans="2:26" ht="12.75" hidden="1" x14ac:dyDescent="0.25"/>
    <row r="150" spans="2:26" ht="12.75" hidden="1" x14ac:dyDescent="0.25"/>
    <row r="151" spans="2:26" ht="12.75" hidden="1" x14ac:dyDescent="0.25"/>
    <row r="152" spans="2:26" ht="12.75" hidden="1" x14ac:dyDescent="0.25"/>
    <row r="153" spans="2:26" ht="12.75" hidden="1" x14ac:dyDescent="0.25"/>
    <row r="154" spans="2:26" ht="12.75" hidden="1" x14ac:dyDescent="0.25"/>
    <row r="155" spans="2:26" ht="12.75" hidden="1" x14ac:dyDescent="0.25"/>
    <row r="156" spans="2:26" ht="12.75" hidden="1" x14ac:dyDescent="0.25"/>
    <row r="157" spans="2:26" ht="12.75" hidden="1" x14ac:dyDescent="0.25"/>
    <row r="158" spans="2:26" ht="12.75" hidden="1" x14ac:dyDescent="0.25"/>
    <row r="159" spans="2:26" ht="12.75" hidden="1" x14ac:dyDescent="0.25"/>
    <row r="160" spans="2:26" ht="12.75" hidden="1" x14ac:dyDescent="0.25"/>
    <row r="161" s="43" customFormat="1" ht="12.75" hidden="1" x14ac:dyDescent="0.25"/>
    <row r="162" s="43" customFormat="1" ht="12.75" hidden="1" x14ac:dyDescent="0.25"/>
    <row r="163" s="43" customFormat="1" ht="12.75" hidden="1" x14ac:dyDescent="0.25"/>
    <row r="164" s="43" customFormat="1" ht="12.75" hidden="1" x14ac:dyDescent="0.25"/>
    <row r="165" s="43" customFormat="1" ht="12.75" hidden="1" x14ac:dyDescent="0.25"/>
    <row r="166" s="43" customFormat="1" ht="12.75" hidden="1" x14ac:dyDescent="0.25"/>
    <row r="167" s="43" customFormat="1" ht="12.75" hidden="1" x14ac:dyDescent="0.25"/>
    <row r="168" s="43" customFormat="1" ht="12.75" hidden="1" x14ac:dyDescent="0.25"/>
    <row r="169" s="43" customFormat="1" ht="12.75" hidden="1" x14ac:dyDescent="0.25"/>
    <row r="170" s="43" customFormat="1" ht="12.75" hidden="1" x14ac:dyDescent="0.25"/>
    <row r="171" s="43" customFormat="1" ht="12.75" hidden="1" x14ac:dyDescent="0.25"/>
    <row r="172" s="43" customFormat="1" ht="12.75" hidden="1" x14ac:dyDescent="0.25"/>
    <row r="173" s="43" customFormat="1" ht="12.75" hidden="1" x14ac:dyDescent="0.25"/>
    <row r="174" s="43" customFormat="1" ht="12.75" hidden="1" x14ac:dyDescent="0.25"/>
    <row r="175" s="43" customFormat="1" ht="12.75" hidden="1" x14ac:dyDescent="0.25"/>
    <row r="176" s="43" customFormat="1" ht="12.75" hidden="1" x14ac:dyDescent="0.25"/>
    <row r="177" s="43" customFormat="1" ht="12.75" hidden="1" x14ac:dyDescent="0.25"/>
    <row r="178" s="43" customFormat="1" ht="12.75" hidden="1" x14ac:dyDescent="0.25"/>
    <row r="179" s="43" customFormat="1" ht="12.75" hidden="1" x14ac:dyDescent="0.25"/>
    <row r="180" s="43" customFormat="1" ht="12.75" hidden="1" x14ac:dyDescent="0.25"/>
    <row r="181" s="43" customFormat="1" ht="12.75" hidden="1" x14ac:dyDescent="0.25"/>
    <row r="182" s="43" customFormat="1" ht="12.75" hidden="1" x14ac:dyDescent="0.25"/>
    <row r="183" s="43" customFormat="1" ht="12.75" hidden="1" x14ac:dyDescent="0.25"/>
    <row r="184" s="43" customFormat="1" ht="12.75" hidden="1" x14ac:dyDescent="0.25"/>
    <row r="185" s="43" customFormat="1" ht="12.75" hidden="1" x14ac:dyDescent="0.25"/>
    <row r="186" s="43" customFormat="1" ht="12.75" hidden="1" x14ac:dyDescent="0.25"/>
    <row r="187" s="43" customFormat="1" ht="12.75" hidden="1" x14ac:dyDescent="0.25"/>
    <row r="188" s="43" customFormat="1" ht="12.75" hidden="1" x14ac:dyDescent="0.25"/>
    <row r="189" s="43" customFormat="1" ht="12.75" hidden="1" x14ac:dyDescent="0.25"/>
    <row r="190" s="43" customFormat="1" ht="12.75" hidden="1" x14ac:dyDescent="0.25"/>
    <row r="191" s="43" customFormat="1" ht="12.75" hidden="1" x14ac:dyDescent="0.25"/>
    <row r="192" s="43" customFormat="1" ht="12.75" hidden="1" x14ac:dyDescent="0.25"/>
    <row r="193" s="43" customFormat="1" ht="12.75" hidden="1" x14ac:dyDescent="0.25"/>
    <row r="194" s="43" customFormat="1" ht="12.75" hidden="1" x14ac:dyDescent="0.25"/>
    <row r="195" s="43" customFormat="1" ht="12.75" hidden="1" x14ac:dyDescent="0.25"/>
    <row r="196" s="43" customFormat="1" ht="12.75" hidden="1" x14ac:dyDescent="0.25"/>
    <row r="197" s="43" customFormat="1" ht="12.75" hidden="1" x14ac:dyDescent="0.25"/>
    <row r="198" s="43" customFormat="1" ht="12.75" hidden="1" x14ac:dyDescent="0.25"/>
    <row r="199" s="43" customFormat="1" ht="12.75" hidden="1" x14ac:dyDescent="0.25"/>
    <row r="200" s="43" customFormat="1" ht="12.75" hidden="1" x14ac:dyDescent="0.25"/>
    <row r="201" s="43" customFormat="1" ht="12.75" hidden="1" x14ac:dyDescent="0.25"/>
    <row r="202" s="43" customFormat="1" ht="12.75" hidden="1" x14ac:dyDescent="0.25"/>
    <row r="203" s="43" customFormat="1" ht="12.75" hidden="1" x14ac:dyDescent="0.25"/>
    <row r="204" s="43" customFormat="1" ht="12.75" hidden="1" x14ac:dyDescent="0.25"/>
    <row r="205" s="43" customFormat="1" ht="12.75" hidden="1" x14ac:dyDescent="0.25"/>
    <row r="206" s="43" customFormat="1" ht="12.75" hidden="1" x14ac:dyDescent="0.25"/>
    <row r="207" s="43" customFormat="1" ht="12.75" hidden="1" x14ac:dyDescent="0.25"/>
    <row r="208" s="43" customFormat="1" ht="12.75" hidden="1" x14ac:dyDescent="0.25"/>
    <row r="209" s="43" customFormat="1" ht="12.75" hidden="1" x14ac:dyDescent="0.25"/>
    <row r="210" s="43" customFormat="1" ht="12.75" hidden="1" x14ac:dyDescent="0.25"/>
    <row r="211" s="43" customFormat="1" ht="12.75" hidden="1" x14ac:dyDescent="0.25"/>
    <row r="212" s="43" customFormat="1" ht="12.75" hidden="1" x14ac:dyDescent="0.25"/>
    <row r="213" s="43" customFormat="1" ht="12.75" hidden="1" x14ac:dyDescent="0.25"/>
    <row r="214" s="43" customFormat="1" ht="0" hidden="1" customHeight="1" x14ac:dyDescent="0.25"/>
    <row r="215" s="43" customFormat="1" ht="0" hidden="1" customHeight="1" x14ac:dyDescent="0.25"/>
    <row r="216" s="43" customFormat="1" ht="0" hidden="1" customHeight="1" x14ac:dyDescent="0.25"/>
    <row r="217" s="43" customFormat="1" ht="0" hidden="1" customHeight="1" x14ac:dyDescent="0.25"/>
    <row r="218" s="43" customFormat="1" ht="0" hidden="1" customHeight="1" x14ac:dyDescent="0.25"/>
    <row r="219" s="43" customFormat="1" ht="0" hidden="1" customHeight="1" x14ac:dyDescent="0.25"/>
  </sheetData>
  <sheetProtection formatCells="0" formatColumns="0" formatRows="0" insertColumns="0" insertRows="0" insertHyperlinks="0" deleteColumns="0" deleteRows="0" sort="0" autoFilter="0" pivotTables="0"/>
  <dataConsolidate/>
  <mergeCells count="131">
    <mergeCell ref="P133:R133"/>
    <mergeCell ref="B124:Y124"/>
    <mergeCell ref="B123:Y123"/>
    <mergeCell ref="B119:Y119"/>
    <mergeCell ref="D103:I103"/>
    <mergeCell ref="O103:S103"/>
    <mergeCell ref="E135:I135"/>
    <mergeCell ref="P135:R135"/>
    <mergeCell ref="E129:I129"/>
    <mergeCell ref="O129:R129"/>
    <mergeCell ref="S135:Y135"/>
    <mergeCell ref="B143:D143"/>
    <mergeCell ref="B144:D144"/>
    <mergeCell ref="E144:I144"/>
    <mergeCell ref="J144:L144"/>
    <mergeCell ref="J141:K141"/>
    <mergeCell ref="B141:D141"/>
    <mergeCell ref="E141:I141"/>
    <mergeCell ref="E133:I133"/>
    <mergeCell ref="J133:K133"/>
    <mergeCell ref="E139:I139"/>
    <mergeCell ref="B129:D129"/>
    <mergeCell ref="P143:R143"/>
    <mergeCell ref="S143:Y143"/>
    <mergeCell ref="N137:R137"/>
    <mergeCell ref="S137:Y137"/>
    <mergeCell ref="O139:R139"/>
    <mergeCell ref="S139:Y139"/>
    <mergeCell ref="N141:R141"/>
    <mergeCell ref="S141:Y141"/>
    <mergeCell ref="U43:AB43"/>
    <mergeCell ref="P32:Y32"/>
    <mergeCell ref="B37:S37"/>
    <mergeCell ref="D116:G116"/>
    <mergeCell ref="H116:J116"/>
    <mergeCell ref="K116:M116"/>
    <mergeCell ref="Q116:S116"/>
    <mergeCell ref="D105:I105"/>
    <mergeCell ref="O105:S105"/>
    <mergeCell ref="O107:S107"/>
    <mergeCell ref="B108:Y108"/>
    <mergeCell ref="F109:J109"/>
    <mergeCell ref="B114:R114"/>
    <mergeCell ref="M109:N111"/>
    <mergeCell ref="O109:O111"/>
    <mergeCell ref="U99:X99"/>
    <mergeCell ref="U101:X101"/>
    <mergeCell ref="U103:X103"/>
    <mergeCell ref="U105:X105"/>
    <mergeCell ref="U107:X107"/>
    <mergeCell ref="D75:J75"/>
    <mergeCell ref="L75:N79"/>
    <mergeCell ref="D79:J79"/>
    <mergeCell ref="B6:Y6"/>
    <mergeCell ref="B8:Y8"/>
    <mergeCell ref="B9:Y9"/>
    <mergeCell ref="O11:Z11"/>
    <mergeCell ref="N15:Y15"/>
    <mergeCell ref="O19:Q19"/>
    <mergeCell ref="D48:Q48"/>
    <mergeCell ref="R48:Y48"/>
    <mergeCell ref="D50:Q50"/>
    <mergeCell ref="R50:Y50"/>
    <mergeCell ref="D41:P41"/>
    <mergeCell ref="D46:G46"/>
    <mergeCell ref="H46:J46"/>
    <mergeCell ref="K46:L46"/>
    <mergeCell ref="N46:Q46"/>
    <mergeCell ref="R46:Y46"/>
    <mergeCell ref="K43:L43"/>
    <mergeCell ref="N43:Q43"/>
    <mergeCell ref="I43:J43"/>
    <mergeCell ref="D43:H43"/>
    <mergeCell ref="P18:Q18"/>
    <mergeCell ref="L35:R35"/>
    <mergeCell ref="D77:G77"/>
    <mergeCell ref="D53:I53"/>
    <mergeCell ref="K53:M53"/>
    <mergeCell ref="O53:Q53"/>
    <mergeCell ref="K55:M55"/>
    <mergeCell ref="O55:Q55"/>
    <mergeCell ref="D56:G56"/>
    <mergeCell ref="H56:J56"/>
    <mergeCell ref="K56:M56"/>
    <mergeCell ref="K71:M71"/>
    <mergeCell ref="B62:Q62"/>
    <mergeCell ref="K66:M66"/>
    <mergeCell ref="O66:Q66"/>
    <mergeCell ref="D64:I64"/>
    <mergeCell ref="K64:M64"/>
    <mergeCell ref="D39:G39"/>
    <mergeCell ref="I39:J39"/>
    <mergeCell ref="K39:P39"/>
    <mergeCell ref="K52:M52"/>
    <mergeCell ref="O52:Q52"/>
    <mergeCell ref="K60:M60"/>
    <mergeCell ref="O60:Q60"/>
    <mergeCell ref="B73:Q73"/>
    <mergeCell ref="B33:S33"/>
    <mergeCell ref="B51:Q51"/>
    <mergeCell ref="H60:J60"/>
    <mergeCell ref="D81:J81"/>
    <mergeCell ref="D90:J90"/>
    <mergeCell ref="S133:Y133"/>
    <mergeCell ref="O131:R131"/>
    <mergeCell ref="E131:I131"/>
    <mergeCell ref="E137:I137"/>
    <mergeCell ref="O56:Q56"/>
    <mergeCell ref="O64:Q64"/>
    <mergeCell ref="D67:G67"/>
    <mergeCell ref="H67:J67"/>
    <mergeCell ref="K67:M67"/>
    <mergeCell ref="O67:Q67"/>
    <mergeCell ref="H71:J71"/>
    <mergeCell ref="O71:Q71"/>
    <mergeCell ref="K63:M63"/>
    <mergeCell ref="O63:Q63"/>
    <mergeCell ref="B98:Y98"/>
    <mergeCell ref="D99:I99"/>
    <mergeCell ref="O99:S99"/>
    <mergeCell ref="D101:I101"/>
    <mergeCell ref="O101:S101"/>
    <mergeCell ref="D84:J84"/>
    <mergeCell ref="L84:N88"/>
    <mergeCell ref="D86:G86"/>
    <mergeCell ref="D88:J88"/>
    <mergeCell ref="D92:J92"/>
    <mergeCell ref="L92:N96"/>
    <mergeCell ref="D94:G94"/>
    <mergeCell ref="D96:J96"/>
    <mergeCell ref="F111:J111"/>
  </mergeCells>
  <conditionalFormatting sqref="O56">
    <cfRule type="expression" dxfId="238" priority="117">
      <formula>IF(OR($O$53="Horária Verde",$O$53="Horária Azul",$O$55&lt;&gt;""),1)</formula>
    </cfRule>
  </conditionalFormatting>
  <conditionalFormatting sqref="K60">
    <cfRule type="expression" dxfId="237" priority="116">
      <formula>IF($H$56="Fora de ponta",1)</formula>
    </cfRule>
  </conditionalFormatting>
  <conditionalFormatting sqref="K56:M56">
    <cfRule type="expression" dxfId="236" priority="115">
      <formula>IF(OR($K$53="Horária Verde",$K$53="Horária Azul",$K$55&lt;&gt;""),1)</formula>
    </cfRule>
  </conditionalFormatting>
  <conditionalFormatting sqref="O60">
    <cfRule type="expression" dxfId="235" priority="114">
      <formula>IF($R$56="Fora de ponta",1)</formula>
    </cfRule>
  </conditionalFormatting>
  <conditionalFormatting sqref="O53">
    <cfRule type="expression" dxfId="234" priority="113">
      <formula>IF(OR($D$15="MODALIDADE TARIFÁRIA E DEMANDA",$D$15="MODALIDADE TARIFÁRIA"),1)</formula>
    </cfRule>
  </conditionalFormatting>
  <conditionalFormatting sqref="B114 U113:W114 S114:XFD114 A115:XFD1048576 A112:XFD113 B109:M109 A100:XFD100 B99:U99 Y99:XFD99 A102:XFD102 B101:T101 Y101:XFD101 A104:XFD104 B103:T103 Y103:XFD103 A106:XFD106 B105:T105 Y105:XFD105 A108:XFD108 B107:T107 Y107:XFD107 A1:XFD16 AA18:AA23 A37:XFD50 AB17:XFD36 AA32:AA33 AA25:AA28 B25:L26 N25:Z26 B17:Z17 B19:Z24 R18:Z18 B18:P18 B36:Z36 K35:Z35 P34:Z34 B35:C35 T33:Z33 B33 D34 A51:B51 R51:XFD51 A62 R62:XFD62 A63:XFD98 A110:L111 O109:XFD109 P110:XFD111 A52:XFD61 B27:Z32">
    <cfRule type="cellIs" dxfId="233" priority="112" operator="equal">
      <formula>"-"</formula>
    </cfRule>
  </conditionalFormatting>
  <conditionalFormatting sqref="U101">
    <cfRule type="cellIs" dxfId="232" priority="111" operator="equal">
      <formula>"-"</formula>
    </cfRule>
  </conditionalFormatting>
  <conditionalFormatting sqref="U103">
    <cfRule type="cellIs" dxfId="231" priority="110" operator="equal">
      <formula>"-"</formula>
    </cfRule>
  </conditionalFormatting>
  <conditionalFormatting sqref="U105">
    <cfRule type="cellIs" dxfId="230" priority="109" operator="equal">
      <formula>"-"</formula>
    </cfRule>
  </conditionalFormatting>
  <conditionalFormatting sqref="U107">
    <cfRule type="cellIs" dxfId="229" priority="108" operator="equal">
      <formula>"-"</formula>
    </cfRule>
  </conditionalFormatting>
  <conditionalFormatting sqref="O67">
    <cfRule type="expression" dxfId="228" priority="106">
      <formula>IF(OR($O$53="Horária Verde",$O$53="Horária Azul",$O$55&lt;&gt;""),1)</formula>
    </cfRule>
  </conditionalFormatting>
  <conditionalFormatting sqref="K71">
    <cfRule type="expression" dxfId="227" priority="105">
      <formula>IF($H$56="Fora de ponta",1)</formula>
    </cfRule>
  </conditionalFormatting>
  <conditionalFormatting sqref="K67:M67">
    <cfRule type="expression" dxfId="226" priority="104">
      <formula>IF(OR($K$53="Horária Verde",$K$53="Horária Azul",$K$55&lt;&gt;""),1)</formula>
    </cfRule>
  </conditionalFormatting>
  <conditionalFormatting sqref="O71">
    <cfRule type="expression" dxfId="225" priority="103">
      <formula>IF($R$56="Fora de ponta",1)</formula>
    </cfRule>
  </conditionalFormatting>
  <conditionalFormatting sqref="O64">
    <cfRule type="expression" dxfId="224" priority="102">
      <formula>IF(OR($D$15="MODALIDADE TARIFÁRIA E DEMANDA",$D$15="MODALIDADE TARIFÁRIA"),1)</formula>
    </cfRule>
  </conditionalFormatting>
  <conditionalFormatting sqref="B62">
    <cfRule type="cellIs" dxfId="223" priority="101" operator="equal">
      <formula>"-"</formula>
    </cfRule>
  </conditionalFormatting>
  <conditionalFormatting sqref="O71">
    <cfRule type="expression" dxfId="222" priority="100">
      <formula>IF($H$56="Fora de ponta",1)</formula>
    </cfRule>
  </conditionalFormatting>
  <conditionalFormatting sqref="O60">
    <cfRule type="expression" dxfId="221" priority="99">
      <formula>IF(OR($O$53="Horária Verde",$O$53="Horária Azul",$O$55&lt;&gt;""),1)</formula>
    </cfRule>
  </conditionalFormatting>
  <conditionalFormatting sqref="K71:M71">
    <cfRule type="expression" dxfId="220" priority="98">
      <formula>IF(OR($K$53="Horária Verde",$K$53="Horária Azul",$K$55&lt;&gt;""),1)</formula>
    </cfRule>
  </conditionalFormatting>
  <conditionalFormatting sqref="O71:Q71">
    <cfRule type="expression" dxfId="219" priority="97">
      <formula>IF(OR($K$53="Horária Verde",$K$53="Horária Azul",$K$55&lt;&gt;""),1)</formula>
    </cfRule>
  </conditionalFormatting>
  <conditionalFormatting sqref="K60:M60">
    <cfRule type="expression" dxfId="218" priority="96">
      <formula>IF(OR($K$53="Horária Verde",$K$53="Horária Azul",$K$55&lt;&gt;""),1)</formula>
    </cfRule>
  </conditionalFormatting>
  <conditionalFormatting sqref="K67">
    <cfRule type="expression" dxfId="217" priority="95">
      <formula>IF(OR($O$53="Horária Verde",$O$53="Horária Azul",$O$55&lt;&gt;""),1)</formula>
    </cfRule>
  </conditionalFormatting>
  <conditionalFormatting sqref="K71">
    <cfRule type="expression" dxfId="216" priority="94">
      <formula>IF(OR($O$53="Horária Verde",$O$53="Horária Azul",$O$55&lt;&gt;""),1)</formula>
    </cfRule>
  </conditionalFormatting>
  <conditionalFormatting sqref="O71">
    <cfRule type="expression" dxfId="215" priority="93">
      <formula>IF(OR($O$53="Horária Verde",$O$53="Horária Azul",$O$55&lt;&gt;""),1)</formula>
    </cfRule>
  </conditionalFormatting>
  <conditionalFormatting sqref="K56">
    <cfRule type="expression" dxfId="214" priority="92">
      <formula>IF(OR($O$53="Horária Verde",$O$53="Horária Azul",$O$55&lt;&gt;""),1)</formula>
    </cfRule>
  </conditionalFormatting>
  <conditionalFormatting sqref="K60">
    <cfRule type="expression" dxfId="213" priority="91">
      <formula>IF(OR($O$53="Horária Verde",$O$53="Horária Azul",$O$55&lt;&gt;""),1)</formula>
    </cfRule>
  </conditionalFormatting>
  <conditionalFormatting sqref="O67:Q67">
    <cfRule type="expression" dxfId="212" priority="90">
      <formula>IF(OR($K$53="Horária Verde",$K$53="Horária Azul",$K$55&lt;&gt;""),1)</formula>
    </cfRule>
  </conditionalFormatting>
  <conditionalFormatting sqref="O67">
    <cfRule type="expression" dxfId="211" priority="89">
      <formula>IF(OR($O$53="Horária Verde",$O$53="Horária Azul",$O$55&lt;&gt;""),1)</formula>
    </cfRule>
  </conditionalFormatting>
  <conditionalFormatting sqref="O56:Q56">
    <cfRule type="expression" dxfId="210" priority="88">
      <formula>IF(OR($K$53="Horária Verde",$K$53="Horária Azul",$K$55&lt;&gt;""),1)</formula>
    </cfRule>
  </conditionalFormatting>
  <conditionalFormatting sqref="O56">
    <cfRule type="expression" dxfId="209" priority="87">
      <formula>IF(OR($O$53="Horária Verde",$O$53="Horária Azul",$O$55&lt;&gt;""),1)</formula>
    </cfRule>
  </conditionalFormatting>
  <conditionalFormatting sqref="O60:Q60">
    <cfRule type="expression" dxfId="208" priority="86">
      <formula>IF(OR($K$53="Horária Verde",$K$53="Horária Azul",$K$55&lt;&gt;""),1)</formula>
    </cfRule>
  </conditionalFormatting>
  <conditionalFormatting sqref="O60">
    <cfRule type="expression" dxfId="207" priority="85">
      <formula>IF(OR($O$53="Horária Verde",$O$53="Horária Azul",$O$55&lt;&gt;""),1)</formula>
    </cfRule>
  </conditionalFormatting>
  <conditionalFormatting sqref="K67">
    <cfRule type="expression" dxfId="206" priority="84">
      <formula>IF($R$56="Fora de ponta",1)</formula>
    </cfRule>
  </conditionalFormatting>
  <conditionalFormatting sqref="K67">
    <cfRule type="expression" dxfId="205" priority="83">
      <formula>IF($H$56="Fora de ponta",1)</formula>
    </cfRule>
  </conditionalFormatting>
  <conditionalFormatting sqref="K67:M67">
    <cfRule type="expression" dxfId="204" priority="82">
      <formula>IF(OR($K$53="Horária Verde",$K$53="Horária Azul",$K$55&lt;&gt;""),1)</formula>
    </cfRule>
  </conditionalFormatting>
  <conditionalFormatting sqref="K67">
    <cfRule type="expression" dxfId="203" priority="81">
      <formula>IF(OR($O$53="Horária Verde",$O$53="Horária Azul",$O$55&lt;&gt;""),1)</formula>
    </cfRule>
  </conditionalFormatting>
  <conditionalFormatting sqref="O67">
    <cfRule type="expression" dxfId="202" priority="80">
      <formula>IF($R$56="Fora de ponta",1)</formula>
    </cfRule>
  </conditionalFormatting>
  <conditionalFormatting sqref="O67">
    <cfRule type="expression" dxfId="201" priority="79">
      <formula>IF($H$56="Fora de ponta",1)</formula>
    </cfRule>
  </conditionalFormatting>
  <conditionalFormatting sqref="O67:Q67">
    <cfRule type="expression" dxfId="200" priority="78">
      <formula>IF(OR($K$53="Horária Verde",$K$53="Horária Azul",$K$55&lt;&gt;""),1)</formula>
    </cfRule>
  </conditionalFormatting>
  <conditionalFormatting sqref="O67">
    <cfRule type="expression" dxfId="199" priority="77">
      <formula>IF(OR($O$53="Horária Verde",$O$53="Horária Azul",$O$55&lt;&gt;""),1)</formula>
    </cfRule>
  </conditionalFormatting>
  <conditionalFormatting sqref="O56:Q56">
    <cfRule type="expression" dxfId="198" priority="76">
      <formula>IF(OR($K$53="Horária Verde",$K$53="Horária Azul",$K$55&lt;&gt;""),1)</formula>
    </cfRule>
  </conditionalFormatting>
  <conditionalFormatting sqref="O56">
    <cfRule type="expression" dxfId="197" priority="75">
      <formula>IF(OR($O$53="Horária Verde",$O$53="Horária Azul",$O$55&lt;&gt;""),1)</formula>
    </cfRule>
  </conditionalFormatting>
  <conditionalFormatting sqref="K60:M60">
    <cfRule type="expression" dxfId="196" priority="74">
      <formula>IF(OR($K$53="Horária Verde",$K$53="Horária Azul",$K$55&lt;&gt;""),1)</formula>
    </cfRule>
  </conditionalFormatting>
  <conditionalFormatting sqref="K60">
    <cfRule type="expression" dxfId="195" priority="73">
      <formula>IF(OR($O$53="Horária Verde",$O$53="Horária Azul",$O$55&lt;&gt;""),1)</formula>
    </cfRule>
  </conditionalFormatting>
  <conditionalFormatting sqref="O60">
    <cfRule type="expression" dxfId="194" priority="72">
      <formula>IF($H$56="Fora de ponta",1)</formula>
    </cfRule>
  </conditionalFormatting>
  <conditionalFormatting sqref="O60:Q60">
    <cfRule type="expression" dxfId="193" priority="71">
      <formula>IF(OR($K$53="Horária Verde",$K$53="Horária Azul",$K$55&lt;&gt;""),1)</formula>
    </cfRule>
  </conditionalFormatting>
  <conditionalFormatting sqref="O60">
    <cfRule type="expression" dxfId="192" priority="70">
      <formula>IF(OR($O$53="Horária Verde",$O$53="Horária Azul",$O$55&lt;&gt;""),1)</formula>
    </cfRule>
  </conditionalFormatting>
  <conditionalFormatting sqref="O60:Q60">
    <cfRule type="expression" dxfId="191" priority="69">
      <formula>IF(OR($K$53="Horária Verde",$K$53="Horária Azul",$K$55&lt;&gt;""),1)</formula>
    </cfRule>
  </conditionalFormatting>
  <conditionalFormatting sqref="O60">
    <cfRule type="expression" dxfId="190" priority="68">
      <formula>IF(OR($O$53="Horária Verde",$O$53="Horária Azul",$O$55&lt;&gt;""),1)</formula>
    </cfRule>
  </conditionalFormatting>
  <conditionalFormatting sqref="K67">
    <cfRule type="expression" dxfId="189" priority="67">
      <formula>IF($R$56="Fora de ponta",1)</formula>
    </cfRule>
  </conditionalFormatting>
  <conditionalFormatting sqref="K67">
    <cfRule type="expression" dxfId="188" priority="66">
      <formula>IF(OR($O$53="Horária Verde",$O$53="Horária Azul",$O$55&lt;&gt;""),1)</formula>
    </cfRule>
  </conditionalFormatting>
  <conditionalFormatting sqref="K67:M67">
    <cfRule type="expression" dxfId="187" priority="65">
      <formula>IF(OR($K$53="Horária Verde",$K$53="Horária Azul",$K$55&lt;&gt;""),1)</formula>
    </cfRule>
  </conditionalFormatting>
  <conditionalFormatting sqref="K67">
    <cfRule type="expression" dxfId="186" priority="64">
      <formula>IF(OR($O$53="Horária Verde",$O$53="Horária Azul",$O$55&lt;&gt;""),1)</formula>
    </cfRule>
  </conditionalFormatting>
  <conditionalFormatting sqref="K67">
    <cfRule type="expression" dxfId="185" priority="63">
      <formula>IF($H$56="Fora de ponta",1)</formula>
    </cfRule>
  </conditionalFormatting>
  <conditionalFormatting sqref="K67:M67">
    <cfRule type="expression" dxfId="184" priority="62">
      <formula>IF(OR($K$53="Horária Verde",$K$53="Horária Azul",$K$55&lt;&gt;""),1)</formula>
    </cfRule>
  </conditionalFormatting>
  <conditionalFormatting sqref="K67">
    <cfRule type="expression" dxfId="183" priority="61">
      <formula>IF(OR($O$53="Horária Verde",$O$53="Horária Azul",$O$55&lt;&gt;""),1)</formula>
    </cfRule>
  </conditionalFormatting>
  <conditionalFormatting sqref="K67:M67">
    <cfRule type="expression" dxfId="182" priority="60">
      <formula>IF(OR($K$53="Horária Verde",$K$53="Horária Azul",$K$55&lt;&gt;""),1)</formula>
    </cfRule>
  </conditionalFormatting>
  <conditionalFormatting sqref="K67">
    <cfRule type="expression" dxfId="181" priority="59">
      <formula>IF(OR($O$53="Horária Verde",$O$53="Horária Azul",$O$55&lt;&gt;""),1)</formula>
    </cfRule>
  </conditionalFormatting>
  <conditionalFormatting sqref="K71:M71">
    <cfRule type="expression" dxfId="180" priority="58">
      <formula>IF(OR($K$53="Horária Verde",$K$53="Horária Azul",$K$55&lt;&gt;""),1)</formula>
    </cfRule>
  </conditionalFormatting>
  <conditionalFormatting sqref="K71">
    <cfRule type="expression" dxfId="179" priority="57">
      <formula>IF(OR($O$53="Horária Verde",$O$53="Horária Azul",$O$55&lt;&gt;""),1)</formula>
    </cfRule>
  </conditionalFormatting>
  <conditionalFormatting sqref="K71">
    <cfRule type="expression" dxfId="178" priority="56">
      <formula>IF($R$56="Fora de ponta",1)</formula>
    </cfRule>
  </conditionalFormatting>
  <conditionalFormatting sqref="K71">
    <cfRule type="expression" dxfId="177" priority="55">
      <formula>IF($H$56="Fora de ponta",1)</formula>
    </cfRule>
  </conditionalFormatting>
  <conditionalFormatting sqref="K71:M71">
    <cfRule type="expression" dxfId="176" priority="54">
      <formula>IF(OR($K$53="Horária Verde",$K$53="Horária Azul",$K$55&lt;&gt;""),1)</formula>
    </cfRule>
  </conditionalFormatting>
  <conditionalFormatting sqref="K71">
    <cfRule type="expression" dxfId="175" priority="53">
      <formula>IF(OR($O$53="Horária Verde",$O$53="Horária Azul",$O$55&lt;&gt;""),1)</formula>
    </cfRule>
  </conditionalFormatting>
  <conditionalFormatting sqref="K71">
    <cfRule type="expression" dxfId="174" priority="52">
      <formula>IF($R$56="Fora de ponta",1)</formula>
    </cfRule>
  </conditionalFormatting>
  <conditionalFormatting sqref="K71">
    <cfRule type="expression" dxfId="173" priority="51">
      <formula>IF(OR($O$53="Horária Verde",$O$53="Horária Azul",$O$55&lt;&gt;""),1)</formula>
    </cfRule>
  </conditionalFormatting>
  <conditionalFormatting sqref="K71:M71">
    <cfRule type="expression" dxfId="172" priority="50">
      <formula>IF(OR($K$53="Horária Verde",$K$53="Horária Azul",$K$55&lt;&gt;""),1)</formula>
    </cfRule>
  </conditionalFormatting>
  <conditionalFormatting sqref="K71">
    <cfRule type="expression" dxfId="171" priority="49">
      <formula>IF(OR($O$53="Horária Verde",$O$53="Horária Azul",$O$55&lt;&gt;""),1)</formula>
    </cfRule>
  </conditionalFormatting>
  <conditionalFormatting sqref="K71">
    <cfRule type="expression" dxfId="170" priority="48">
      <formula>IF($H$56="Fora de ponta",1)</formula>
    </cfRule>
  </conditionalFormatting>
  <conditionalFormatting sqref="K71:M71">
    <cfRule type="expression" dxfId="169" priority="47">
      <formula>IF(OR($K$53="Horária Verde",$K$53="Horária Azul",$K$55&lt;&gt;""),1)</formula>
    </cfRule>
  </conditionalFormatting>
  <conditionalFormatting sqref="K71">
    <cfRule type="expression" dxfId="168" priority="46">
      <formula>IF(OR($O$53="Horária Verde",$O$53="Horária Azul",$O$55&lt;&gt;""),1)</formula>
    </cfRule>
  </conditionalFormatting>
  <conditionalFormatting sqref="K71:M71">
    <cfRule type="expression" dxfId="167" priority="45">
      <formula>IF(OR($K$53="Horária Verde",$K$53="Horária Azul",$K$55&lt;&gt;""),1)</formula>
    </cfRule>
  </conditionalFormatting>
  <conditionalFormatting sqref="K71">
    <cfRule type="expression" dxfId="166" priority="44">
      <formula>IF(OR($O$53="Horária Verde",$O$53="Horária Azul",$O$55&lt;&gt;""),1)</formula>
    </cfRule>
  </conditionalFormatting>
  <conditionalFormatting sqref="O67">
    <cfRule type="expression" dxfId="165" priority="43">
      <formula>IF($H$56="Fora de ponta",1)</formula>
    </cfRule>
  </conditionalFormatting>
  <conditionalFormatting sqref="O67:Q67">
    <cfRule type="expression" dxfId="164" priority="42">
      <formula>IF(OR($K$53="Horária Verde",$K$53="Horária Azul",$K$55&lt;&gt;""),1)</formula>
    </cfRule>
  </conditionalFormatting>
  <conditionalFormatting sqref="O67">
    <cfRule type="expression" dxfId="163" priority="41">
      <formula>IF(OR($O$53="Horária Verde",$O$53="Horária Azul",$O$55&lt;&gt;""),1)</formula>
    </cfRule>
  </conditionalFormatting>
  <conditionalFormatting sqref="O67:Q67">
    <cfRule type="expression" dxfId="162" priority="40">
      <formula>IF(OR($K$53="Horária Verde",$K$53="Horária Azul",$K$55&lt;&gt;""),1)</formula>
    </cfRule>
  </conditionalFormatting>
  <conditionalFormatting sqref="O67">
    <cfRule type="expression" dxfId="161" priority="39">
      <formula>IF(OR($O$53="Horária Verde",$O$53="Horária Azul",$O$55&lt;&gt;""),1)</formula>
    </cfRule>
  </conditionalFormatting>
  <conditionalFormatting sqref="O67">
    <cfRule type="expression" dxfId="160" priority="38">
      <formula>IF($R$56="Fora de ponta",1)</formula>
    </cfRule>
  </conditionalFormatting>
  <conditionalFormatting sqref="O67">
    <cfRule type="expression" dxfId="159" priority="37">
      <formula>IF($H$56="Fora de ponta",1)</formula>
    </cfRule>
  </conditionalFormatting>
  <conditionalFormatting sqref="O67:Q67">
    <cfRule type="expression" dxfId="158" priority="36">
      <formula>IF(OR($K$53="Horária Verde",$K$53="Horária Azul",$K$55&lt;&gt;""),1)</formula>
    </cfRule>
  </conditionalFormatting>
  <conditionalFormatting sqref="O67">
    <cfRule type="expression" dxfId="157" priority="35">
      <formula>IF(OR($O$53="Horária Verde",$O$53="Horária Azul",$O$55&lt;&gt;""),1)</formula>
    </cfRule>
  </conditionalFormatting>
  <conditionalFormatting sqref="O67">
    <cfRule type="expression" dxfId="156" priority="34">
      <formula>IF($R$56="Fora de ponta",1)</formula>
    </cfRule>
  </conditionalFormatting>
  <conditionalFormatting sqref="O67">
    <cfRule type="expression" dxfId="155" priority="33">
      <formula>IF(OR($O$53="Horária Verde",$O$53="Horária Azul",$O$55&lt;&gt;""),1)</formula>
    </cfRule>
  </conditionalFormatting>
  <conditionalFormatting sqref="O67:Q67">
    <cfRule type="expression" dxfId="154" priority="32">
      <formula>IF(OR($K$53="Horária Verde",$K$53="Horária Azul",$K$55&lt;&gt;""),1)</formula>
    </cfRule>
  </conditionalFormatting>
  <conditionalFormatting sqref="O67">
    <cfRule type="expression" dxfId="153" priority="31">
      <formula>IF(OR($O$53="Horária Verde",$O$53="Horária Azul",$O$55&lt;&gt;""),1)</formula>
    </cfRule>
  </conditionalFormatting>
  <conditionalFormatting sqref="O67">
    <cfRule type="expression" dxfId="152" priority="30">
      <formula>IF($H$56="Fora de ponta",1)</formula>
    </cfRule>
  </conditionalFormatting>
  <conditionalFormatting sqref="O67:Q67">
    <cfRule type="expression" dxfId="151" priority="29">
      <formula>IF(OR($K$53="Horária Verde",$K$53="Horária Azul",$K$55&lt;&gt;""),1)</formula>
    </cfRule>
  </conditionalFormatting>
  <conditionalFormatting sqref="O67">
    <cfRule type="expression" dxfId="150" priority="28">
      <formula>IF(OR($O$53="Horária Verde",$O$53="Horária Azul",$O$55&lt;&gt;""),1)</formula>
    </cfRule>
  </conditionalFormatting>
  <conditionalFormatting sqref="O67:Q67">
    <cfRule type="expression" dxfId="149" priority="27">
      <formula>IF(OR($K$53="Horária Verde",$K$53="Horária Azul",$K$55&lt;&gt;""),1)</formula>
    </cfRule>
  </conditionalFormatting>
  <conditionalFormatting sqref="O67">
    <cfRule type="expression" dxfId="148" priority="26">
      <formula>IF(OR($O$53="Horária Verde",$O$53="Horária Azul",$O$55&lt;&gt;""),1)</formula>
    </cfRule>
  </conditionalFormatting>
  <conditionalFormatting sqref="O71">
    <cfRule type="expression" dxfId="147" priority="25">
      <formula>IF(OR($O$53="Horária Verde",$O$53="Horária Azul",$O$55&lt;&gt;""),1)</formula>
    </cfRule>
  </conditionalFormatting>
  <conditionalFormatting sqref="O71:Q71">
    <cfRule type="expression" dxfId="146" priority="24">
      <formula>IF(OR($K$53="Horária Verde",$K$53="Horária Azul",$K$55&lt;&gt;""),1)</formula>
    </cfRule>
  </conditionalFormatting>
  <conditionalFormatting sqref="O71">
    <cfRule type="expression" dxfId="145" priority="23">
      <formula>IF(OR($O$53="Horária Verde",$O$53="Horária Azul",$O$55&lt;&gt;""),1)</formula>
    </cfRule>
  </conditionalFormatting>
  <conditionalFormatting sqref="O71">
    <cfRule type="expression" dxfId="144" priority="22">
      <formula>IF($R$56="Fora de ponta",1)</formula>
    </cfRule>
  </conditionalFormatting>
  <conditionalFormatting sqref="O71">
    <cfRule type="expression" dxfId="143" priority="21">
      <formula>IF($H$56="Fora de ponta",1)</formula>
    </cfRule>
  </conditionalFormatting>
  <conditionalFormatting sqref="O71:Q71">
    <cfRule type="expression" dxfId="142" priority="20">
      <formula>IF(OR($K$53="Horária Verde",$K$53="Horária Azul",$K$55&lt;&gt;""),1)</formula>
    </cfRule>
  </conditionalFormatting>
  <conditionalFormatting sqref="O71">
    <cfRule type="expression" dxfId="141" priority="19">
      <formula>IF(OR($O$53="Horária Verde",$O$53="Horária Azul",$O$55&lt;&gt;""),1)</formula>
    </cfRule>
  </conditionalFormatting>
  <conditionalFormatting sqref="O71">
    <cfRule type="expression" dxfId="140" priority="18">
      <formula>IF($H$56="Fora de ponta",1)</formula>
    </cfRule>
  </conditionalFormatting>
  <conditionalFormatting sqref="O71:Q71">
    <cfRule type="expression" dxfId="139" priority="17">
      <formula>IF(OR($K$53="Horária Verde",$K$53="Horária Azul",$K$55&lt;&gt;""),1)</formula>
    </cfRule>
  </conditionalFormatting>
  <conditionalFormatting sqref="O71">
    <cfRule type="expression" dxfId="138" priority="16">
      <formula>IF(OR($O$53="Horária Verde",$O$53="Horária Azul",$O$55&lt;&gt;""),1)</formula>
    </cfRule>
  </conditionalFormatting>
  <conditionalFormatting sqref="O71:Q71">
    <cfRule type="expression" dxfId="137" priority="15">
      <formula>IF(OR($K$53="Horária Verde",$K$53="Horária Azul",$K$55&lt;&gt;""),1)</formula>
    </cfRule>
  </conditionalFormatting>
  <conditionalFormatting sqref="O71">
    <cfRule type="expression" dxfId="136" priority="14">
      <formula>IF(OR($O$53="Horária Verde",$O$53="Horária Azul",$O$55&lt;&gt;""),1)</formula>
    </cfRule>
  </conditionalFormatting>
  <conditionalFormatting sqref="O71">
    <cfRule type="expression" dxfId="135" priority="13">
      <formula>IF($R$56="Fora de ponta",1)</formula>
    </cfRule>
  </conditionalFormatting>
  <conditionalFormatting sqref="O71">
    <cfRule type="expression" dxfId="134" priority="12">
      <formula>IF($H$56="Fora de ponta",1)</formula>
    </cfRule>
  </conditionalFormatting>
  <conditionalFormatting sqref="O71:Q71">
    <cfRule type="expression" dxfId="133" priority="11">
      <formula>IF(OR($K$53="Horária Verde",$K$53="Horária Azul",$K$55&lt;&gt;""),1)</formula>
    </cfRule>
  </conditionalFormatting>
  <conditionalFormatting sqref="O71">
    <cfRule type="expression" dxfId="132" priority="10">
      <formula>IF(OR($O$53="Horária Verde",$O$53="Horária Azul",$O$55&lt;&gt;""),1)</formula>
    </cfRule>
  </conditionalFormatting>
  <conditionalFormatting sqref="O71">
    <cfRule type="expression" dxfId="131" priority="9">
      <formula>IF($R$56="Fora de ponta",1)</formula>
    </cfRule>
  </conditionalFormatting>
  <conditionalFormatting sqref="O71">
    <cfRule type="expression" dxfId="130" priority="8">
      <formula>IF(OR($O$53="Horária Verde",$O$53="Horária Azul",$O$55&lt;&gt;""),1)</formula>
    </cfRule>
  </conditionalFormatting>
  <conditionalFormatting sqref="O71:Q71">
    <cfRule type="expression" dxfId="129" priority="7">
      <formula>IF(OR($K$53="Horária Verde",$K$53="Horária Azul",$K$55&lt;&gt;""),1)</formula>
    </cfRule>
  </conditionalFormatting>
  <conditionalFormatting sqref="O71">
    <cfRule type="expression" dxfId="128" priority="6">
      <formula>IF(OR($O$53="Horária Verde",$O$53="Horária Azul",$O$55&lt;&gt;""),1)</formula>
    </cfRule>
  </conditionalFormatting>
  <conditionalFormatting sqref="O71">
    <cfRule type="expression" dxfId="127" priority="5">
      <formula>IF($H$56="Fora de ponta",1)</formula>
    </cfRule>
  </conditionalFormatting>
  <conditionalFormatting sqref="O71:Q71">
    <cfRule type="expression" dxfId="126" priority="4">
      <formula>IF(OR($K$53="Horária Verde",$K$53="Horária Azul",$K$55&lt;&gt;""),1)</formula>
    </cfRule>
  </conditionalFormatting>
  <conditionalFormatting sqref="O71">
    <cfRule type="expression" dxfId="125" priority="3">
      <formula>IF(OR($O$53="Horária Verde",$O$53="Horária Azul",$O$55&lt;&gt;""),1)</formula>
    </cfRule>
  </conditionalFormatting>
  <conditionalFormatting sqref="O71:Q71">
    <cfRule type="expression" dxfId="124" priority="2">
      <formula>IF(OR($K$53="Horária Verde",$K$53="Horária Azul",$K$55&lt;&gt;""),1)</formula>
    </cfRule>
  </conditionalFormatting>
  <conditionalFormatting sqref="O71">
    <cfRule type="expression" dxfId="123" priority="1">
      <formula>IF(OR($O$53="Horária Verde",$O$53="Horária Azul",$O$55&lt;&gt;""),1)</formula>
    </cfRule>
  </conditionalFormatting>
  <dataValidations count="8">
    <dataValidation type="list" allowBlank="1" showInputMessage="1" showErrorMessage="1" sqref="K53:M53 O53:Q53" xr:uid="{2FC5B944-5173-4251-ABCC-BE5DEE57BD61}">
      <formula1>"Horária Verde,Horária Azul,Optante B"</formula1>
    </dataValidation>
    <dataValidation type="list" allowBlank="1" showInputMessage="1" showErrorMessage="1" sqref="D53:I53" xr:uid="{C4A41D9A-4E34-4ABA-BC5B-8599F118F82A}">
      <formula1>"MODALIDADE TARIFÁRIA,DEMANDA CONTRATADA,MODALIDADE TARIFÁRIA E DEMANDA"</formula1>
    </dataValidation>
    <dataValidation type="list" allowBlank="1" showInputMessage="1" showErrorMessage="1" sqref="P77 P86 P94 V114 K111 D109 D111 S114 K109" xr:uid="{307F5EDA-5692-43CA-9239-40CD84E8F65D}">
      <formula1>"Sim,Não"</formula1>
    </dataValidation>
    <dataValidation type="list" allowBlank="1" showInputMessage="1" showErrorMessage="1" sqref="M144" xr:uid="{1DA33398-9DDB-4E0B-95E9-D8CADA9C5354}">
      <formula1>"1ºAditivo,2ºAditivo,3ºAditivo,4ºAditivo"</formula1>
    </dataValidation>
    <dataValidation type="custom" showInputMessage="1" showErrorMessage="1" sqref="R53 R64" xr:uid="{F76E757C-A7EC-4AAC-8F60-0D3E59A71BE1}">
      <formula1>"A;B;C;D"</formula1>
    </dataValidation>
    <dataValidation type="list" allowBlank="1" showInputMessage="1" showErrorMessage="1" sqref="D64:I64" xr:uid="{77D4C670-F061-4B26-9AD3-22A471320140}">
      <formula1>"DEMANDA CONTRATADA GERAÇÃO, POTÊNCIA DISPONIBILIZADA, EXCLUSÃO DA GERAÇÃO"</formula1>
    </dataValidation>
    <dataValidation type="list" allowBlank="1" showInputMessage="1" showErrorMessage="1" sqref="O64:Q64 K64:M64" xr:uid="{612D139D-A13F-44D4-B2E5-F9EE6E13E886}">
      <formula1>"Horária Verde,Horária Azul,Optante B, GERADOR CCEE"</formula1>
    </dataValidation>
    <dataValidation type="list" allowBlank="1" showInputMessage="1" showErrorMessage="1" sqref="O109:O111" xr:uid="{F8AA2634-6AB0-4A33-AFFA-39618B887FC3}">
      <formula1>"Sim,Não,       "</formula1>
    </dataValidation>
  </dataValidations>
  <hyperlinks>
    <hyperlink ref="D34" r:id="rId1" xr:uid="{D9444574-A5FD-421B-AE36-232F50AE8FD2}"/>
  </hyperlinks>
  <pageMargins left="0.511811024" right="0.511811024" top="0.78740157499999996" bottom="0.78740157499999996" header="0.31496062000000002" footer="0.31496062000000002"/>
  <pageSetup paperSize="9" scale="36" orientation="portrait" r:id="rId2"/>
  <headerFooter>
    <oddFooter>&amp;C&amp;"Calibri"&amp;11&amp;K000000_x000D_&amp;1#&amp;"Calibri"&amp;12&amp;K008000Internal Use</oddFooter>
  </headerFooter>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46AF4-41E2-4563-89A1-676988E2EB40}">
  <dimension ref="A1:BD159"/>
  <sheetViews>
    <sheetView showGridLines="0" showRowColHeaders="0" tabSelected="1" workbookViewId="0">
      <selection activeCell="D4" sqref="D4"/>
    </sheetView>
  </sheetViews>
  <sheetFormatPr defaultRowHeight="15" x14ac:dyDescent="0.25"/>
  <cols>
    <col min="1" max="1" width="3.140625" style="203" customWidth="1"/>
    <col min="2" max="2" width="31.28515625" style="203" customWidth="1"/>
    <col min="3" max="12" width="9.140625" style="203"/>
    <col min="13" max="13" width="13.7109375" style="203" customWidth="1"/>
    <col min="14" max="14" width="9.140625" style="203"/>
    <col min="15" max="15" width="9.140625" style="203" customWidth="1"/>
    <col min="16" max="16" width="9.140625" style="203"/>
    <col min="17" max="17" width="22.28515625" style="203" customWidth="1"/>
    <col min="18" max="25" width="9.140625" style="203"/>
    <col min="26" max="26" width="9.140625" style="203" customWidth="1"/>
    <col min="27" max="27" width="61.7109375" style="203" customWidth="1"/>
    <col min="28" max="16384" width="9.140625" style="203"/>
  </cols>
  <sheetData>
    <row r="1" spans="1:56" x14ac:dyDescent="0.25">
      <c r="A1" s="43"/>
      <c r="B1" s="43"/>
      <c r="C1" s="43"/>
      <c r="D1" s="43"/>
      <c r="E1" s="43"/>
      <c r="F1" s="43"/>
      <c r="G1" s="43"/>
      <c r="H1" s="43"/>
      <c r="I1" s="43"/>
      <c r="J1" s="43"/>
      <c r="K1" s="43"/>
      <c r="L1" s="43"/>
      <c r="M1" s="43"/>
      <c r="N1" s="43"/>
      <c r="O1" s="43"/>
      <c r="P1" s="43"/>
      <c r="Q1" s="43"/>
      <c r="R1" s="43"/>
      <c r="S1" s="43"/>
      <c r="T1" s="43"/>
      <c r="U1" s="43"/>
      <c r="V1" s="43"/>
      <c r="W1" s="44"/>
      <c r="X1" s="44"/>
      <c r="Y1" s="44"/>
      <c r="Z1" s="44"/>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row>
    <row r="2" spans="1:56" x14ac:dyDescent="0.25">
      <c r="A2" s="43"/>
      <c r="B2" s="43"/>
      <c r="C2" s="43"/>
      <c r="D2" s="43"/>
      <c r="E2" s="43"/>
      <c r="F2" s="43"/>
      <c r="G2" s="43"/>
      <c r="H2" s="43"/>
      <c r="I2" s="43"/>
      <c r="J2" s="43"/>
      <c r="K2" s="43"/>
      <c r="L2" s="43"/>
      <c r="M2" s="43"/>
      <c r="N2" s="43"/>
      <c r="O2" s="43"/>
      <c r="P2" s="43"/>
      <c r="Q2" s="43"/>
      <c r="R2" s="43"/>
      <c r="S2" s="43"/>
      <c r="T2" s="43"/>
      <c r="U2" s="43"/>
      <c r="V2" s="43"/>
      <c r="W2" s="44"/>
      <c r="X2" s="44"/>
      <c r="Y2" s="44"/>
      <c r="Z2" s="44"/>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row>
    <row r="3" spans="1:56" x14ac:dyDescent="0.25">
      <c r="A3" s="43"/>
      <c r="B3" s="43"/>
      <c r="C3" s="43"/>
      <c r="D3" s="43"/>
      <c r="E3" s="43"/>
      <c r="F3" s="43"/>
      <c r="G3" s="43"/>
      <c r="H3" s="43"/>
      <c r="I3" s="43"/>
      <c r="J3" s="43"/>
      <c r="K3" s="43"/>
      <c r="L3" s="43"/>
      <c r="M3" s="43"/>
      <c r="N3" s="43"/>
      <c r="O3" s="43"/>
      <c r="P3" s="43"/>
      <c r="Q3" s="43"/>
      <c r="R3" s="43"/>
      <c r="S3" s="43"/>
      <c r="T3" s="43"/>
      <c r="U3" s="43"/>
      <c r="V3" s="43"/>
      <c r="W3" s="44"/>
      <c r="X3" s="44"/>
      <c r="Y3" s="44"/>
      <c r="Z3" s="44"/>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row>
    <row r="4" spans="1:56" ht="18" x14ac:dyDescent="0.25">
      <c r="A4" s="43"/>
      <c r="B4" s="45"/>
      <c r="C4" s="45"/>
      <c r="D4" s="43"/>
      <c r="E4" s="43"/>
      <c r="F4" s="43"/>
      <c r="G4" s="43"/>
      <c r="H4" s="43"/>
      <c r="I4" s="43"/>
      <c r="J4" s="43"/>
      <c r="K4" s="43"/>
      <c r="L4" s="43"/>
      <c r="M4" s="46"/>
      <c r="N4" s="47"/>
      <c r="O4" s="43"/>
      <c r="P4" s="43"/>
      <c r="Q4" s="48"/>
      <c r="R4" s="43"/>
      <c r="S4" s="43"/>
      <c r="T4" s="43"/>
      <c r="U4" s="43"/>
      <c r="V4" s="43"/>
      <c r="W4" s="44"/>
      <c r="X4" s="44"/>
      <c r="Y4" s="44"/>
      <c r="Z4" s="44"/>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row>
    <row r="5" spans="1:56" x14ac:dyDescent="0.25">
      <c r="A5" s="43"/>
      <c r="B5" s="43"/>
      <c r="C5" s="43"/>
      <c r="D5" s="43"/>
      <c r="E5" s="43"/>
      <c r="F5" s="43"/>
      <c r="G5" s="43"/>
      <c r="H5" s="43"/>
      <c r="I5" s="43"/>
      <c r="J5" s="43"/>
      <c r="K5" s="43"/>
      <c r="L5" s="43"/>
      <c r="M5" s="49"/>
      <c r="N5" s="50"/>
      <c r="O5" s="51"/>
      <c r="P5" s="51"/>
      <c r="Q5" s="51"/>
      <c r="R5" s="51"/>
      <c r="S5" s="51"/>
      <c r="T5" s="43"/>
      <c r="U5" s="52"/>
      <c r="V5" s="53"/>
      <c r="W5" s="54"/>
      <c r="X5" s="44"/>
      <c r="Y5" s="44"/>
      <c r="Z5" s="44"/>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row>
    <row r="6" spans="1:56" s="43" customFormat="1" ht="32.25" customHeight="1" x14ac:dyDescent="0.25">
      <c r="B6" s="311" t="s">
        <v>195</v>
      </c>
      <c r="C6" s="311"/>
      <c r="D6" s="311"/>
      <c r="E6" s="311"/>
      <c r="F6" s="311"/>
      <c r="G6" s="311"/>
      <c r="H6" s="311"/>
      <c r="I6" s="311"/>
      <c r="J6" s="311"/>
      <c r="K6" s="311"/>
      <c r="L6" s="311"/>
      <c r="M6" s="311"/>
      <c r="N6" s="311"/>
      <c r="O6" s="311"/>
      <c r="P6" s="311"/>
      <c r="Q6" s="311"/>
      <c r="R6" s="311"/>
      <c r="S6" s="311"/>
      <c r="T6" s="311"/>
      <c r="U6" s="311"/>
      <c r="V6" s="311"/>
      <c r="W6" s="311"/>
      <c r="X6" s="311"/>
      <c r="Y6" s="311"/>
      <c r="Z6" s="55"/>
      <c r="AA6" s="56" t="s">
        <v>142</v>
      </c>
      <c r="AB6" s="57"/>
    </row>
    <row r="7" spans="1:56" s="43" customFormat="1" ht="19.5" customHeight="1" x14ac:dyDescent="0.25">
      <c r="B7" s="69" t="s">
        <v>1</v>
      </c>
      <c r="C7" s="58"/>
      <c r="D7" s="59"/>
      <c r="E7" s="59"/>
      <c r="F7" s="59"/>
      <c r="G7" s="59"/>
      <c r="H7" s="59"/>
      <c r="I7" s="59"/>
      <c r="J7" s="59"/>
      <c r="K7" s="59"/>
      <c r="L7" s="59"/>
      <c r="M7" s="49"/>
      <c r="N7" s="50"/>
      <c r="Y7" s="44"/>
      <c r="AA7" s="60" t="s">
        <v>149</v>
      </c>
      <c r="AB7" s="54"/>
      <c r="AC7" s="44"/>
      <c r="AD7" s="44"/>
      <c r="AE7" s="44"/>
    </row>
    <row r="8" spans="1:56" s="61" customFormat="1" ht="19.5" customHeight="1" x14ac:dyDescent="0.25">
      <c r="B8" s="312" t="s">
        <v>2</v>
      </c>
      <c r="C8" s="312"/>
      <c r="D8" s="312"/>
      <c r="E8" s="312"/>
      <c r="F8" s="312"/>
      <c r="G8" s="312"/>
      <c r="H8" s="312"/>
      <c r="I8" s="312"/>
      <c r="J8" s="312"/>
      <c r="K8" s="312"/>
      <c r="L8" s="312"/>
      <c r="M8" s="312"/>
      <c r="N8" s="312"/>
      <c r="O8" s="312"/>
      <c r="P8" s="312"/>
      <c r="Q8" s="312"/>
      <c r="R8" s="312"/>
      <c r="S8" s="312"/>
      <c r="T8" s="312"/>
      <c r="U8" s="312"/>
      <c r="V8" s="312"/>
      <c r="W8" s="312"/>
      <c r="X8" s="312"/>
      <c r="Y8" s="312"/>
      <c r="AA8" s="61" t="s">
        <v>154</v>
      </c>
      <c r="AB8" s="62"/>
      <c r="AC8" s="63"/>
      <c r="AD8" s="63"/>
      <c r="AE8" s="63"/>
    </row>
    <row r="9" spans="1:56" s="61" customFormat="1" ht="19.5" customHeight="1" x14ac:dyDescent="0.25">
      <c r="B9" s="312" t="s">
        <v>3</v>
      </c>
      <c r="C9" s="312"/>
      <c r="D9" s="312"/>
      <c r="E9" s="312"/>
      <c r="F9" s="312"/>
      <c r="G9" s="312"/>
      <c r="H9" s="312"/>
      <c r="I9" s="312"/>
      <c r="J9" s="312"/>
      <c r="K9" s="312"/>
      <c r="L9" s="312"/>
      <c r="M9" s="312"/>
      <c r="N9" s="312"/>
      <c r="O9" s="312"/>
      <c r="P9" s="312"/>
      <c r="Q9" s="312"/>
      <c r="R9" s="312"/>
      <c r="S9" s="312"/>
      <c r="T9" s="312"/>
      <c r="U9" s="312"/>
      <c r="V9" s="312"/>
      <c r="W9" s="312"/>
      <c r="X9" s="312"/>
      <c r="Y9" s="312"/>
      <c r="AA9" s="61" t="s">
        <v>153</v>
      </c>
      <c r="AB9" s="62"/>
      <c r="AC9" s="63"/>
      <c r="AD9" s="63"/>
      <c r="AE9" s="63"/>
    </row>
    <row r="10" spans="1:56" s="43" customFormat="1" ht="19.5" customHeight="1" x14ac:dyDescent="0.25">
      <c r="B10" s="64"/>
      <c r="C10" s="64"/>
      <c r="D10" s="64"/>
      <c r="E10" s="64"/>
      <c r="F10" s="64"/>
      <c r="G10" s="64"/>
      <c r="H10" s="64"/>
      <c r="I10" s="64"/>
      <c r="J10" s="64"/>
      <c r="K10" s="64"/>
      <c r="L10" s="64"/>
      <c r="M10" s="64"/>
      <c r="N10" s="64"/>
      <c r="O10" s="64"/>
      <c r="P10" s="64"/>
      <c r="Q10" s="64"/>
      <c r="R10" s="64"/>
      <c r="S10" s="64"/>
      <c r="T10" s="64"/>
      <c r="U10" s="64"/>
      <c r="V10" s="64"/>
      <c r="W10" s="64"/>
      <c r="X10" s="64"/>
      <c r="Y10" s="64"/>
      <c r="AA10" s="61" t="s">
        <v>158</v>
      </c>
      <c r="AB10" s="54"/>
      <c r="AC10" s="44"/>
      <c r="AD10" s="44"/>
      <c r="AE10" s="44"/>
    </row>
    <row r="11" spans="1:56" s="43" customFormat="1" ht="19.5" customHeight="1" x14ac:dyDescent="0.25">
      <c r="B11" s="69" t="s">
        <v>4</v>
      </c>
      <c r="C11" s="65"/>
      <c r="D11" s="65"/>
      <c r="E11" s="65"/>
      <c r="F11" s="65"/>
      <c r="G11" s="65"/>
      <c r="H11" s="65"/>
      <c r="I11" s="65"/>
      <c r="J11" s="65"/>
      <c r="K11" s="65"/>
      <c r="L11" s="65"/>
      <c r="M11" s="65"/>
      <c r="N11" s="66"/>
      <c r="O11" s="312" t="s">
        <v>175</v>
      </c>
      <c r="P11" s="312"/>
      <c r="Q11" s="312"/>
      <c r="R11" s="312"/>
      <c r="S11" s="312"/>
      <c r="T11" s="312"/>
      <c r="U11" s="312"/>
      <c r="V11" s="312"/>
      <c r="W11" s="312"/>
      <c r="X11" s="312"/>
      <c r="Y11" s="312"/>
      <c r="Z11" s="312"/>
      <c r="AA11" s="61" t="s">
        <v>150</v>
      </c>
      <c r="AB11" s="54"/>
      <c r="AC11" s="44"/>
      <c r="AD11" s="44"/>
      <c r="AE11" s="44"/>
    </row>
    <row r="12" spans="1:56" s="43" customFormat="1" ht="19.5" customHeight="1" x14ac:dyDescent="0.25">
      <c r="B12" s="67" t="s">
        <v>5</v>
      </c>
      <c r="C12" s="64"/>
      <c r="D12" s="64"/>
      <c r="E12" s="64"/>
      <c r="F12" s="64"/>
      <c r="G12" s="64"/>
      <c r="H12" s="64"/>
      <c r="I12" s="64"/>
      <c r="J12" s="64"/>
      <c r="K12" s="64"/>
      <c r="L12" s="64"/>
      <c r="M12" s="64"/>
      <c r="N12" s="67" t="s">
        <v>5</v>
      </c>
      <c r="O12" s="64"/>
      <c r="P12" s="64"/>
      <c r="Q12" s="64"/>
      <c r="R12" s="64"/>
      <c r="S12" s="64"/>
      <c r="T12" s="64"/>
      <c r="U12" s="64"/>
      <c r="V12" s="64"/>
      <c r="W12" s="64"/>
      <c r="X12" s="64"/>
      <c r="Y12" s="64"/>
      <c r="Z12" s="64"/>
      <c r="AA12" s="61" t="s">
        <v>152</v>
      </c>
      <c r="AB12" s="64"/>
      <c r="AC12" s="64"/>
      <c r="AD12" s="44"/>
      <c r="AE12" s="44"/>
    </row>
    <row r="13" spans="1:56" s="43" customFormat="1" ht="19.5" customHeight="1" x14ac:dyDescent="0.25">
      <c r="B13" s="67" t="s">
        <v>6</v>
      </c>
      <c r="C13" s="64"/>
      <c r="D13" s="64"/>
      <c r="E13" s="64"/>
      <c r="F13" s="64"/>
      <c r="G13" s="64"/>
      <c r="H13" s="64"/>
      <c r="I13" s="64"/>
      <c r="J13" s="64"/>
      <c r="K13" s="64"/>
      <c r="L13" s="64"/>
      <c r="M13" s="64"/>
      <c r="N13" s="67" t="s">
        <v>7</v>
      </c>
      <c r="O13" s="64"/>
      <c r="P13" s="64"/>
      <c r="Q13" s="64"/>
      <c r="R13" s="64"/>
      <c r="S13" s="64"/>
      <c r="T13" s="64"/>
      <c r="U13" s="64"/>
      <c r="V13" s="64"/>
      <c r="W13" s="64"/>
      <c r="X13" s="64"/>
      <c r="Y13" s="64"/>
      <c r="Z13" s="64"/>
      <c r="AA13" s="61" t="s">
        <v>151</v>
      </c>
      <c r="AB13" s="64"/>
      <c r="AC13" s="64"/>
      <c r="AD13" s="44"/>
      <c r="AE13" s="44"/>
    </row>
    <row r="14" spans="1:56" s="43" customFormat="1" ht="19.5" customHeight="1" x14ac:dyDescent="0.25">
      <c r="B14" s="67" t="s">
        <v>7</v>
      </c>
      <c r="C14" s="64"/>
      <c r="D14" s="64"/>
      <c r="E14" s="64"/>
      <c r="F14" s="64"/>
      <c r="G14" s="64"/>
      <c r="H14" s="64"/>
      <c r="I14" s="64"/>
      <c r="J14" s="64"/>
      <c r="K14" s="64"/>
      <c r="L14" s="64"/>
      <c r="M14" s="64"/>
      <c r="N14" s="67" t="s">
        <v>8</v>
      </c>
      <c r="O14" s="64"/>
      <c r="P14" s="64"/>
      <c r="Q14" s="64"/>
      <c r="R14" s="64"/>
      <c r="S14" s="64"/>
      <c r="T14" s="64"/>
      <c r="U14" s="64"/>
      <c r="V14" s="64"/>
      <c r="W14" s="64"/>
      <c r="X14" s="64"/>
      <c r="Y14" s="64"/>
      <c r="Z14" s="64"/>
      <c r="AA14" s="64"/>
      <c r="AB14" s="64"/>
      <c r="AC14" s="64"/>
      <c r="AD14" s="44"/>
      <c r="AE14" s="44"/>
    </row>
    <row r="15" spans="1:56" s="43" customFormat="1" ht="19.5" customHeight="1" x14ac:dyDescent="0.25">
      <c r="B15" s="67" t="s">
        <v>8</v>
      </c>
      <c r="C15" s="64"/>
      <c r="D15" s="64"/>
      <c r="E15" s="64"/>
      <c r="F15" s="64"/>
      <c r="G15" s="64"/>
      <c r="H15" s="64"/>
      <c r="I15" s="64"/>
      <c r="J15" s="64"/>
      <c r="K15" s="64"/>
      <c r="L15" s="64"/>
      <c r="M15" s="64"/>
      <c r="N15" s="313"/>
      <c r="O15" s="313"/>
      <c r="P15" s="313"/>
      <c r="Q15" s="313"/>
      <c r="R15" s="313"/>
      <c r="S15" s="313"/>
      <c r="T15" s="313"/>
      <c r="U15" s="313"/>
      <c r="V15" s="313"/>
      <c r="W15" s="313"/>
      <c r="X15" s="313"/>
      <c r="Y15" s="313"/>
      <c r="AA15" s="56" t="s">
        <v>159</v>
      </c>
      <c r="AB15" s="54"/>
      <c r="AC15" s="44"/>
      <c r="AD15" s="44"/>
      <c r="AE15" s="44"/>
    </row>
    <row r="16" spans="1:56" s="43" customFormat="1" ht="19.5" customHeight="1" x14ac:dyDescent="0.25">
      <c r="B16" s="67" t="s">
        <v>9</v>
      </c>
      <c r="C16" s="64"/>
      <c r="D16" s="64"/>
      <c r="E16" s="64"/>
      <c r="F16" s="64"/>
      <c r="G16" s="64"/>
      <c r="H16" s="64"/>
      <c r="I16" s="64"/>
      <c r="J16" s="64"/>
      <c r="K16" s="64"/>
      <c r="L16" s="64"/>
      <c r="M16" s="64"/>
      <c r="N16" s="64"/>
      <c r="O16" s="64"/>
      <c r="P16" s="64"/>
      <c r="Q16" s="64"/>
      <c r="R16" s="64"/>
      <c r="S16" s="64"/>
      <c r="T16" s="64"/>
      <c r="U16" s="64"/>
      <c r="V16" s="64"/>
      <c r="W16" s="64"/>
      <c r="X16" s="64"/>
      <c r="Y16" s="64"/>
      <c r="AA16" s="56" t="s">
        <v>160</v>
      </c>
      <c r="AB16" s="54"/>
      <c r="AC16" s="44"/>
      <c r="AD16" s="44"/>
      <c r="AE16" s="44"/>
    </row>
    <row r="17" spans="1:31" s="43" customFormat="1" ht="19.5" customHeight="1" x14ac:dyDescent="0.25">
      <c r="B17" s="64"/>
      <c r="C17" s="64"/>
      <c r="D17" s="64"/>
      <c r="E17" s="64"/>
      <c r="F17" s="64"/>
      <c r="G17" s="64"/>
      <c r="H17" s="64"/>
      <c r="I17" s="64"/>
      <c r="J17" s="64"/>
      <c r="K17" s="64"/>
      <c r="L17" s="64"/>
      <c r="M17" s="64"/>
      <c r="N17" s="64"/>
      <c r="O17" s="64"/>
      <c r="P17" s="64"/>
      <c r="Q17" s="64"/>
      <c r="R17" s="64"/>
      <c r="S17" s="64"/>
      <c r="T17" s="64"/>
      <c r="U17" s="64"/>
      <c r="V17" s="64"/>
      <c r="W17" s="64"/>
      <c r="X17" s="64"/>
      <c r="Y17" s="64"/>
      <c r="AB17" s="54"/>
      <c r="AC17" s="44"/>
      <c r="AD17" s="44"/>
      <c r="AE17" s="44"/>
    </row>
    <row r="18" spans="1:31" s="43" customFormat="1" ht="19.5" customHeight="1" x14ac:dyDescent="0.25">
      <c r="B18" s="69" t="s">
        <v>10</v>
      </c>
      <c r="C18" s="64"/>
      <c r="D18" s="64"/>
      <c r="E18" s="64"/>
      <c r="F18" s="64"/>
      <c r="G18" s="64"/>
      <c r="H18" s="64"/>
      <c r="I18" s="64"/>
      <c r="J18" s="64"/>
      <c r="K18" s="64"/>
      <c r="L18" s="64"/>
      <c r="M18" s="64"/>
      <c r="N18" s="64"/>
      <c r="O18" s="66" t="s">
        <v>10</v>
      </c>
      <c r="P18" s="66"/>
      <c r="Q18" s="160"/>
      <c r="R18" s="64"/>
      <c r="S18" s="64"/>
      <c r="T18" s="64"/>
      <c r="U18" s="64"/>
      <c r="V18" s="64"/>
      <c r="W18" s="64"/>
      <c r="X18" s="64"/>
      <c r="Y18" s="64"/>
      <c r="AA18" s="68" t="s">
        <v>156</v>
      </c>
      <c r="AB18" s="54"/>
      <c r="AC18" s="44"/>
      <c r="AD18" s="44"/>
      <c r="AE18" s="44"/>
    </row>
    <row r="19" spans="1:31" s="43" customFormat="1" ht="19.5" customHeight="1" x14ac:dyDescent="0.25">
      <c r="B19" s="69" t="s">
        <v>174</v>
      </c>
      <c r="C19" s="64"/>
      <c r="D19" s="64"/>
      <c r="E19" s="64"/>
      <c r="F19" s="64"/>
      <c r="G19" s="64"/>
      <c r="H19" s="64"/>
      <c r="I19" s="64"/>
      <c r="J19" s="64"/>
      <c r="K19" s="64"/>
      <c r="L19" s="64"/>
      <c r="M19" s="64"/>
      <c r="N19" s="64"/>
      <c r="O19" s="314" t="s">
        <v>173</v>
      </c>
      <c r="P19" s="314"/>
      <c r="Q19" s="314"/>
      <c r="R19" s="64"/>
      <c r="S19" s="64"/>
      <c r="T19" s="64"/>
      <c r="U19" s="64"/>
      <c r="V19" s="64"/>
      <c r="W19" s="64"/>
      <c r="X19" s="64"/>
      <c r="Y19" s="64"/>
      <c r="AA19" s="68" t="s">
        <v>165</v>
      </c>
      <c r="AB19" s="54"/>
      <c r="AC19" s="44"/>
      <c r="AD19" s="44"/>
      <c r="AE19" s="44"/>
    </row>
    <row r="20" spans="1:31" s="43" customFormat="1" ht="19.5" customHeight="1" x14ac:dyDescent="0.25">
      <c r="B20" s="67" t="s">
        <v>11</v>
      </c>
      <c r="C20" s="64"/>
      <c r="D20" s="64"/>
      <c r="E20" s="64"/>
      <c r="F20" s="64"/>
      <c r="G20" s="64"/>
      <c r="H20" s="64"/>
      <c r="I20" s="64"/>
      <c r="J20" s="64"/>
      <c r="K20" s="64"/>
      <c r="L20" s="64"/>
      <c r="M20" s="64"/>
      <c r="N20" s="67" t="s">
        <v>11</v>
      </c>
      <c r="P20" s="64"/>
      <c r="Q20" s="64"/>
      <c r="R20" s="64"/>
      <c r="S20" s="64"/>
      <c r="T20" s="64"/>
      <c r="U20" s="64"/>
      <c r="V20" s="64"/>
      <c r="W20" s="64"/>
      <c r="X20" s="64"/>
      <c r="Y20" s="64"/>
      <c r="Z20" s="64"/>
      <c r="AA20" s="68" t="s">
        <v>161</v>
      </c>
      <c r="AB20" s="64"/>
      <c r="AC20" s="64"/>
      <c r="AD20" s="64"/>
      <c r="AE20" s="64"/>
    </row>
    <row r="21" spans="1:31" s="43" customFormat="1" ht="19.5" customHeight="1" x14ac:dyDescent="0.25">
      <c r="B21" s="67" t="s">
        <v>7</v>
      </c>
      <c r="C21" s="64"/>
      <c r="D21" s="64"/>
      <c r="E21" s="64"/>
      <c r="F21" s="64"/>
      <c r="G21" s="64"/>
      <c r="H21" s="64"/>
      <c r="I21" s="64"/>
      <c r="J21" s="64"/>
      <c r="K21" s="64"/>
      <c r="L21" s="64"/>
      <c r="M21" s="64"/>
      <c r="N21" s="67" t="s">
        <v>7</v>
      </c>
      <c r="P21" s="64"/>
      <c r="Q21" s="64"/>
      <c r="R21" s="64"/>
      <c r="S21" s="64"/>
      <c r="T21" s="64"/>
      <c r="U21" s="64"/>
      <c r="V21" s="64"/>
      <c r="W21" s="64"/>
      <c r="X21" s="64"/>
      <c r="Y21" s="64"/>
      <c r="Z21" s="64"/>
      <c r="AA21" s="68" t="s">
        <v>157</v>
      </c>
      <c r="AB21" s="64"/>
      <c r="AC21" s="64"/>
      <c r="AD21" s="64"/>
      <c r="AE21" s="64"/>
    </row>
    <row r="22" spans="1:31" s="43" customFormat="1" ht="19.5" customHeight="1" x14ac:dyDescent="0.25">
      <c r="B22" s="67" t="s">
        <v>176</v>
      </c>
      <c r="C22" s="64"/>
      <c r="D22" s="64"/>
      <c r="E22" s="64"/>
      <c r="F22" s="64"/>
      <c r="G22" s="64"/>
      <c r="H22" s="64"/>
      <c r="I22" s="64"/>
      <c r="J22" s="64"/>
      <c r="K22" s="64"/>
      <c r="L22" s="64"/>
      <c r="M22" s="64"/>
      <c r="N22" s="67" t="s">
        <v>178</v>
      </c>
      <c r="P22" s="64"/>
      <c r="Q22" s="64"/>
      <c r="R22" s="64"/>
      <c r="S22" s="64"/>
      <c r="T22" s="64"/>
      <c r="U22" s="64"/>
      <c r="V22" s="64"/>
      <c r="W22" s="64"/>
      <c r="X22" s="64"/>
      <c r="Y22" s="64"/>
      <c r="Z22" s="64"/>
      <c r="AA22" s="68" t="s">
        <v>162</v>
      </c>
      <c r="AB22" s="64"/>
      <c r="AC22" s="64"/>
      <c r="AD22" s="64"/>
      <c r="AE22" s="64"/>
    </row>
    <row r="23" spans="1:31" s="43" customFormat="1" ht="19.5" customHeight="1" x14ac:dyDescent="0.25">
      <c r="B23" s="67" t="s">
        <v>12</v>
      </c>
      <c r="C23" s="64"/>
      <c r="D23" s="64"/>
      <c r="E23" s="64"/>
      <c r="F23" s="64"/>
      <c r="G23" s="64"/>
      <c r="H23" s="64"/>
      <c r="I23" s="64"/>
      <c r="J23" s="64"/>
      <c r="K23" s="64"/>
      <c r="L23" s="64"/>
      <c r="M23" s="64"/>
      <c r="N23" s="67" t="s">
        <v>13</v>
      </c>
      <c r="P23" s="64"/>
      <c r="Q23" s="64"/>
      <c r="R23" s="64"/>
      <c r="S23" s="64"/>
      <c r="T23" s="64"/>
      <c r="U23" s="64"/>
      <c r="V23" s="64"/>
      <c r="W23" s="64"/>
      <c r="X23" s="64"/>
      <c r="Y23" s="64"/>
      <c r="Z23" s="64"/>
      <c r="AA23" s="68" t="s">
        <v>163</v>
      </c>
      <c r="AB23" s="64"/>
      <c r="AC23" s="64"/>
      <c r="AD23" s="64"/>
      <c r="AE23" s="64"/>
    </row>
    <row r="24" spans="1:31" s="43" customFormat="1" ht="19.5" customHeight="1" x14ac:dyDescent="0.25">
      <c r="B24" s="67"/>
      <c r="C24" s="64"/>
      <c r="D24" s="64"/>
      <c r="E24" s="64"/>
      <c r="F24" s="64"/>
      <c r="G24" s="64"/>
      <c r="H24" s="64"/>
      <c r="I24" s="64"/>
      <c r="J24" s="64"/>
      <c r="K24" s="64"/>
      <c r="L24" s="64"/>
      <c r="M24" s="64"/>
      <c r="N24" s="64"/>
      <c r="O24" s="67"/>
      <c r="P24" s="64"/>
      <c r="Q24" s="64"/>
      <c r="R24" s="64"/>
      <c r="S24" s="64"/>
      <c r="T24" s="64"/>
      <c r="U24" s="64"/>
      <c r="V24" s="64"/>
      <c r="W24" s="64"/>
      <c r="X24" s="64"/>
      <c r="Y24" s="64"/>
      <c r="Z24" s="64"/>
      <c r="AB24" s="64"/>
      <c r="AC24" s="64"/>
      <c r="AD24" s="64"/>
      <c r="AE24" s="64"/>
    </row>
    <row r="25" spans="1:31" s="43" customFormat="1" ht="19.5" customHeight="1" x14ac:dyDescent="0.25">
      <c r="B25" s="64"/>
      <c r="C25" s="64"/>
      <c r="D25" s="64"/>
      <c r="E25" s="64"/>
      <c r="F25" s="64"/>
      <c r="G25" s="64"/>
      <c r="H25" s="64"/>
      <c r="I25" s="64"/>
      <c r="J25" s="64"/>
      <c r="K25" s="64"/>
      <c r="L25" s="64"/>
      <c r="N25" s="70"/>
      <c r="O25" s="71"/>
      <c r="P25" s="70"/>
      <c r="Q25" s="70"/>
      <c r="R25" s="64"/>
      <c r="S25" s="64"/>
      <c r="T25" s="64"/>
      <c r="U25" s="64"/>
      <c r="V25" s="64"/>
      <c r="W25" s="64"/>
      <c r="X25" s="64"/>
      <c r="Y25" s="64"/>
      <c r="Z25" s="64"/>
      <c r="AA25" s="56" t="s">
        <v>166</v>
      </c>
      <c r="AB25" s="64"/>
      <c r="AC25" s="64"/>
      <c r="AD25" s="64"/>
      <c r="AE25" s="64"/>
    </row>
    <row r="26" spans="1:31" s="43" customFormat="1" ht="19.5" customHeight="1" x14ac:dyDescent="0.25">
      <c r="B26" s="64"/>
      <c r="C26" s="64"/>
      <c r="D26" s="64"/>
      <c r="E26" s="64"/>
      <c r="F26" s="64"/>
      <c r="G26" s="64"/>
      <c r="H26" s="64"/>
      <c r="I26" s="70" t="s">
        <v>168</v>
      </c>
      <c r="J26" s="72" t="s">
        <v>169</v>
      </c>
      <c r="K26" s="64"/>
      <c r="L26" s="64"/>
      <c r="N26" s="64"/>
      <c r="O26" s="67"/>
      <c r="P26" s="64"/>
      <c r="Q26" s="64"/>
      <c r="R26" s="64"/>
      <c r="S26" s="64"/>
      <c r="T26" s="64"/>
      <c r="U26" s="64"/>
      <c r="V26" s="64"/>
      <c r="W26" s="64"/>
      <c r="X26" s="64"/>
      <c r="Y26" s="64"/>
      <c r="Z26" s="64"/>
      <c r="AA26" s="56" t="s">
        <v>164</v>
      </c>
      <c r="AB26" s="64"/>
      <c r="AC26" s="64"/>
      <c r="AD26" s="64"/>
      <c r="AE26" s="64"/>
    </row>
    <row r="27" spans="1:31" s="43" customFormat="1" ht="19.5" customHeight="1" x14ac:dyDescent="0.25">
      <c r="B27" s="64"/>
      <c r="C27" s="64"/>
      <c r="D27" s="64"/>
      <c r="E27" s="64"/>
      <c r="F27" s="64"/>
      <c r="G27" s="64"/>
      <c r="H27" s="64"/>
      <c r="I27" s="64"/>
      <c r="J27" s="64" t="s">
        <v>170</v>
      </c>
      <c r="K27" s="64"/>
      <c r="L27" s="64"/>
      <c r="M27" s="64"/>
      <c r="N27" s="64"/>
      <c r="O27" s="67"/>
      <c r="P27" s="64"/>
      <c r="Q27" s="64"/>
      <c r="R27" s="64"/>
      <c r="S27" s="64"/>
      <c r="T27" s="64"/>
      <c r="U27" s="64"/>
      <c r="V27" s="64"/>
      <c r="W27" s="64"/>
      <c r="X27" s="64"/>
      <c r="Y27" s="64"/>
      <c r="Z27" s="64"/>
      <c r="AA27" s="56"/>
      <c r="AB27" s="64"/>
      <c r="AC27" s="64"/>
      <c r="AD27" s="64"/>
      <c r="AE27" s="64"/>
    </row>
    <row r="28" spans="1:31" s="43" customFormat="1" ht="19.5" customHeight="1" x14ac:dyDescent="0.25">
      <c r="B28" s="64"/>
      <c r="C28" s="64"/>
      <c r="D28" s="64"/>
      <c r="E28" s="64"/>
      <c r="F28" s="64"/>
      <c r="G28" s="64"/>
      <c r="H28" s="64"/>
      <c r="I28" s="67" t="s">
        <v>171</v>
      </c>
      <c r="J28" s="73"/>
      <c r="K28" s="64"/>
      <c r="L28" s="64"/>
      <c r="M28" s="64"/>
      <c r="N28" s="64"/>
      <c r="O28" s="67"/>
      <c r="P28" s="64"/>
      <c r="Q28" s="64"/>
      <c r="R28" s="64"/>
      <c r="S28" s="64"/>
      <c r="T28" s="64"/>
      <c r="U28" s="64"/>
      <c r="V28" s="64"/>
      <c r="W28" s="64"/>
      <c r="X28" s="64"/>
      <c r="Y28" s="64"/>
      <c r="Z28" s="64"/>
      <c r="AA28" s="68" t="s">
        <v>167</v>
      </c>
      <c r="AB28" s="64"/>
      <c r="AC28" s="64"/>
      <c r="AD28" s="64"/>
      <c r="AE28" s="64"/>
    </row>
    <row r="29" spans="1:31" s="43" customFormat="1" ht="19.5" customHeight="1" x14ac:dyDescent="0.25">
      <c r="B29" s="64"/>
      <c r="C29" s="64"/>
      <c r="D29" s="64"/>
      <c r="E29" s="64"/>
      <c r="F29" s="64"/>
      <c r="G29" s="64"/>
      <c r="H29" s="64"/>
      <c r="I29" s="67" t="s">
        <v>172</v>
      </c>
      <c r="J29" s="64"/>
      <c r="K29" s="64"/>
      <c r="L29" s="64"/>
      <c r="M29" s="64"/>
      <c r="N29" s="64"/>
      <c r="O29" s="67"/>
      <c r="P29" s="64"/>
      <c r="Q29" s="64"/>
      <c r="R29" s="64"/>
      <c r="S29" s="64"/>
      <c r="T29" s="64"/>
      <c r="U29" s="64"/>
      <c r="V29" s="64"/>
      <c r="W29" s="64"/>
      <c r="X29" s="64"/>
      <c r="Y29" s="64"/>
      <c r="Z29" s="64"/>
      <c r="AB29" s="64"/>
      <c r="AC29" s="64"/>
      <c r="AD29" s="64"/>
      <c r="AE29" s="64"/>
    </row>
    <row r="30" spans="1:31" s="43" customFormat="1" ht="19.5" customHeight="1" x14ac:dyDescent="0.25">
      <c r="B30" s="64"/>
      <c r="C30" s="64"/>
      <c r="D30" s="64"/>
      <c r="E30" s="64"/>
      <c r="F30" s="64"/>
      <c r="G30" s="64"/>
      <c r="H30" s="64"/>
      <c r="I30" s="67" t="s">
        <v>214</v>
      </c>
      <c r="J30" s="64"/>
      <c r="K30" s="64"/>
      <c r="L30" s="64"/>
      <c r="M30" s="64"/>
      <c r="N30" s="64"/>
      <c r="O30" s="67"/>
      <c r="P30" s="64"/>
      <c r="Q30" s="64"/>
      <c r="R30" s="64"/>
      <c r="S30" s="64"/>
      <c r="T30" s="64"/>
      <c r="U30" s="64"/>
      <c r="V30" s="64"/>
      <c r="W30" s="64"/>
      <c r="X30" s="64"/>
      <c r="Y30" s="64"/>
      <c r="Z30" s="64"/>
      <c r="AB30" s="64"/>
      <c r="AC30" s="64"/>
      <c r="AD30" s="64"/>
      <c r="AE30" s="64"/>
    </row>
    <row r="31" spans="1:31" s="43" customFormat="1" ht="19.5" customHeight="1" x14ac:dyDescent="0.25">
      <c r="B31" s="64"/>
      <c r="C31" s="64"/>
      <c r="D31" s="64"/>
      <c r="E31" s="64"/>
      <c r="F31" s="64"/>
      <c r="G31" s="64"/>
      <c r="H31" s="64"/>
      <c r="I31" s="64"/>
      <c r="J31" s="64"/>
      <c r="K31" s="64"/>
      <c r="L31" s="64"/>
      <c r="M31" s="64"/>
      <c r="N31" s="64"/>
      <c r="O31" s="67"/>
      <c r="P31" s="64"/>
      <c r="Q31" s="64"/>
      <c r="R31" s="64"/>
      <c r="S31" s="64"/>
      <c r="T31" s="64"/>
      <c r="U31" s="64"/>
      <c r="V31" s="64"/>
      <c r="W31" s="64"/>
      <c r="X31" s="64"/>
      <c r="Y31" s="64"/>
      <c r="Z31" s="64"/>
      <c r="AB31" s="64"/>
      <c r="AC31" s="64"/>
      <c r="AD31" s="64"/>
      <c r="AE31" s="64"/>
    </row>
    <row r="32" spans="1:31" x14ac:dyDescent="0.25">
      <c r="A32" s="43"/>
      <c r="B32" s="46"/>
      <c r="C32" s="204"/>
      <c r="D32" s="204"/>
      <c r="E32" s="204"/>
      <c r="F32" s="64"/>
      <c r="G32" s="64"/>
      <c r="H32" s="64"/>
      <c r="I32" s="64"/>
      <c r="J32" s="64"/>
      <c r="K32" s="64"/>
      <c r="L32" s="64"/>
      <c r="M32" s="64"/>
      <c r="N32" s="64"/>
      <c r="O32" s="64"/>
      <c r="P32" s="64"/>
      <c r="Q32" s="64"/>
      <c r="R32" s="64"/>
      <c r="S32" s="64"/>
      <c r="T32" s="64"/>
      <c r="U32" s="43"/>
      <c r="V32" s="43"/>
      <c r="W32" s="54"/>
      <c r="X32" s="44"/>
      <c r="Y32" s="44"/>
      <c r="Z32" s="44"/>
      <c r="AA32" s="43"/>
      <c r="AB32" s="43"/>
      <c r="AC32" s="43"/>
    </row>
    <row r="33" spans="1:29" ht="15.75" x14ac:dyDescent="0.25">
      <c r="A33" s="43"/>
      <c r="B33" s="77"/>
      <c r="C33" s="64"/>
      <c r="D33" s="361"/>
      <c r="E33" s="361"/>
      <c r="F33" s="361"/>
      <c r="G33" s="361"/>
      <c r="H33" s="361"/>
      <c r="I33" s="361"/>
      <c r="J33" s="361"/>
      <c r="K33" s="64"/>
      <c r="L33" s="64"/>
      <c r="M33" s="64"/>
      <c r="N33" s="64"/>
      <c r="O33" s="64"/>
      <c r="P33" s="64"/>
      <c r="Q33" s="64"/>
      <c r="R33" s="64"/>
      <c r="S33" s="64"/>
      <c r="T33" s="64"/>
      <c r="U33" s="43"/>
      <c r="V33" s="43"/>
      <c r="W33" s="54"/>
      <c r="X33" s="44"/>
      <c r="Y33" s="44"/>
      <c r="Z33" s="44"/>
      <c r="AA33" s="43"/>
      <c r="AB33" s="43"/>
      <c r="AC33" s="43"/>
    </row>
    <row r="34" spans="1:29" ht="15.75" x14ac:dyDescent="0.25">
      <c r="A34" s="43"/>
      <c r="B34" s="77"/>
      <c r="C34" s="58"/>
      <c r="D34" s="306"/>
      <c r="E34" s="306"/>
      <c r="F34" s="306"/>
      <c r="G34" s="306"/>
      <c r="H34" s="306"/>
      <c r="I34" s="306"/>
      <c r="J34" s="306"/>
      <c r="K34" s="59"/>
      <c r="L34" s="59"/>
      <c r="M34" s="49"/>
      <c r="N34" s="50"/>
      <c r="O34" s="43"/>
      <c r="P34" s="43"/>
      <c r="Q34" s="43"/>
      <c r="R34" s="43"/>
      <c r="S34" s="43"/>
      <c r="T34" s="44"/>
      <c r="U34" s="43"/>
      <c r="V34" s="43"/>
      <c r="W34" s="54"/>
      <c r="X34" s="44"/>
      <c r="Y34" s="44"/>
      <c r="Z34" s="44"/>
      <c r="AA34" s="43"/>
      <c r="AB34" s="43"/>
      <c r="AC34" s="43"/>
    </row>
    <row r="35" spans="1:29" x14ac:dyDescent="0.25">
      <c r="A35" s="43"/>
      <c r="B35" s="58"/>
      <c r="C35" s="58"/>
      <c r="D35" s="59"/>
      <c r="E35" s="59"/>
      <c r="F35" s="59"/>
      <c r="G35" s="59"/>
      <c r="H35" s="59"/>
      <c r="I35" s="59"/>
      <c r="J35" s="59"/>
      <c r="K35" s="59"/>
      <c r="L35" s="59"/>
      <c r="M35" s="49"/>
      <c r="N35" s="50"/>
      <c r="O35" s="43"/>
      <c r="P35" s="43"/>
      <c r="Q35" s="43"/>
      <c r="R35" s="43"/>
      <c r="S35" s="43"/>
      <c r="T35" s="44"/>
      <c r="U35" s="43"/>
      <c r="V35" s="43"/>
      <c r="W35" s="54"/>
      <c r="X35" s="44"/>
      <c r="Y35" s="44"/>
      <c r="Z35" s="44"/>
      <c r="AA35" s="43"/>
      <c r="AB35" s="43"/>
      <c r="AC35" s="43"/>
    </row>
    <row r="36" spans="1:29" ht="15.75" x14ac:dyDescent="0.25">
      <c r="A36" s="43"/>
      <c r="B36" s="319" t="s">
        <v>215</v>
      </c>
      <c r="C36" s="319"/>
      <c r="D36" s="319"/>
      <c r="E36" s="319"/>
      <c r="F36" s="319"/>
      <c r="G36" s="319"/>
      <c r="H36" s="319"/>
      <c r="I36" s="319"/>
      <c r="J36" s="319"/>
      <c r="K36" s="319"/>
      <c r="L36" s="319"/>
      <c r="M36" s="319"/>
      <c r="N36" s="319"/>
      <c r="O36" s="319"/>
      <c r="P36" s="319"/>
      <c r="Q36" s="319"/>
      <c r="R36" s="319"/>
      <c r="S36" s="319"/>
      <c r="T36" s="44"/>
      <c r="U36" s="43"/>
      <c r="V36" s="43"/>
      <c r="W36" s="54"/>
      <c r="X36" s="44"/>
      <c r="Y36" s="44"/>
      <c r="Z36" s="44"/>
      <c r="AA36" s="43"/>
      <c r="AB36" s="43"/>
      <c r="AC36" s="43"/>
    </row>
    <row r="37" spans="1:29" x14ac:dyDescent="0.25">
      <c r="A37" s="43"/>
      <c r="B37" s="58"/>
      <c r="C37" s="58"/>
      <c r="D37" s="59"/>
      <c r="E37" s="59"/>
      <c r="F37" s="59"/>
      <c r="G37" s="59"/>
      <c r="H37" s="59"/>
      <c r="I37" s="59"/>
      <c r="J37" s="59"/>
      <c r="K37" s="59"/>
      <c r="L37" s="59"/>
      <c r="M37" s="43"/>
      <c r="N37" s="43"/>
      <c r="O37" s="43"/>
      <c r="P37" s="43"/>
      <c r="Q37" s="43"/>
      <c r="R37" s="43"/>
      <c r="S37" s="43"/>
      <c r="T37" s="44"/>
      <c r="U37" s="43"/>
      <c r="V37" s="43"/>
      <c r="W37" s="54"/>
      <c r="X37" s="44"/>
      <c r="Y37" s="44"/>
      <c r="Z37" s="44"/>
      <c r="AA37" s="43"/>
      <c r="AB37" s="43"/>
      <c r="AC37" s="43"/>
    </row>
    <row r="38" spans="1:29" x14ac:dyDescent="0.25">
      <c r="A38" s="43"/>
      <c r="B38" s="79" t="s">
        <v>155</v>
      </c>
      <c r="C38" s="79"/>
      <c r="D38" s="362"/>
      <c r="E38" s="362"/>
      <c r="F38" s="362"/>
      <c r="G38" s="362"/>
      <c r="H38" s="78"/>
      <c r="I38" s="363"/>
      <c r="J38" s="363"/>
      <c r="K38" s="364"/>
      <c r="L38" s="364"/>
      <c r="M38" s="364"/>
      <c r="N38" s="364"/>
      <c r="O38" s="364"/>
      <c r="P38" s="364"/>
      <c r="Q38" s="78"/>
      <c r="R38" s="78"/>
      <c r="S38" s="78"/>
      <c r="T38" s="78"/>
      <c r="U38" s="43"/>
      <c r="V38" s="43"/>
      <c r="W38" s="54"/>
      <c r="X38" s="44"/>
      <c r="Y38" s="44"/>
      <c r="Z38" s="44"/>
      <c r="AA38" s="43"/>
      <c r="AB38" s="43"/>
      <c r="AC38" s="43"/>
    </row>
    <row r="39" spans="1:29" x14ac:dyDescent="0.25">
      <c r="A39" s="43"/>
      <c r="B39" s="79"/>
      <c r="C39" s="79"/>
      <c r="D39" s="80"/>
      <c r="E39" s="80"/>
      <c r="F39" s="80"/>
      <c r="G39" s="80"/>
      <c r="H39" s="80"/>
      <c r="I39" s="80"/>
      <c r="J39" s="80"/>
      <c r="K39" s="80"/>
      <c r="L39" s="80"/>
      <c r="M39" s="80"/>
      <c r="N39" s="80"/>
      <c r="O39" s="80"/>
      <c r="P39" s="80"/>
      <c r="Q39" s="81"/>
      <c r="R39" s="81"/>
      <c r="S39" s="81"/>
      <c r="T39" s="81"/>
      <c r="U39" s="43"/>
      <c r="V39" s="43"/>
      <c r="W39" s="54"/>
      <c r="X39" s="44"/>
      <c r="Y39" s="44"/>
      <c r="Z39" s="44"/>
      <c r="AA39" s="43"/>
      <c r="AB39" s="43"/>
      <c r="AC39" s="43"/>
    </row>
    <row r="40" spans="1:29" ht="26.25" x14ac:dyDescent="0.25">
      <c r="A40" s="43"/>
      <c r="B40" s="105" t="s">
        <v>217</v>
      </c>
      <c r="C40" s="79"/>
      <c r="D40" s="304"/>
      <c r="E40" s="304"/>
      <c r="F40" s="304"/>
      <c r="G40" s="304"/>
      <c r="H40" s="304"/>
      <c r="I40" s="304"/>
      <c r="J40" s="304"/>
      <c r="K40" s="304"/>
      <c r="L40" s="304"/>
      <c r="M40" s="304"/>
      <c r="N40" s="304"/>
      <c r="O40" s="304"/>
      <c r="P40" s="304"/>
      <c r="Q40" s="205" t="s">
        <v>196</v>
      </c>
      <c r="R40" s="359" t="s">
        <v>144</v>
      </c>
      <c r="S40" s="359"/>
      <c r="T40" s="359"/>
      <c r="U40" s="43"/>
      <c r="V40" s="43"/>
      <c r="W40" s="54"/>
      <c r="X40" s="44"/>
      <c r="Y40" s="44"/>
      <c r="Z40" s="44"/>
      <c r="AA40" s="43"/>
      <c r="AB40" s="43"/>
      <c r="AC40" s="43"/>
    </row>
    <row r="41" spans="1:29" x14ac:dyDescent="0.25">
      <c r="A41" s="43"/>
      <c r="B41" s="79"/>
      <c r="C41" s="79"/>
      <c r="D41" s="112"/>
      <c r="E41" s="112"/>
      <c r="F41" s="112"/>
      <c r="G41" s="112"/>
      <c r="H41" s="112"/>
      <c r="I41" s="112"/>
      <c r="J41" s="112"/>
      <c r="K41" s="112"/>
      <c r="L41" s="112"/>
      <c r="M41" s="112"/>
      <c r="N41" s="82"/>
      <c r="O41" s="43"/>
      <c r="P41" s="89"/>
      <c r="Q41" s="83"/>
      <c r="R41" s="83"/>
      <c r="S41" s="83"/>
      <c r="T41" s="82"/>
      <c r="U41" s="43"/>
      <c r="V41" s="43"/>
      <c r="W41" s="54"/>
      <c r="X41" s="44"/>
      <c r="Y41" s="44"/>
      <c r="Z41" s="44"/>
      <c r="AA41" s="43"/>
      <c r="AB41" s="43"/>
      <c r="AC41" s="43"/>
    </row>
    <row r="42" spans="1:29" ht="30" x14ac:dyDescent="0.25">
      <c r="A42" s="43"/>
      <c r="B42" s="105" t="s">
        <v>197</v>
      </c>
      <c r="C42" s="79"/>
      <c r="D42" s="304"/>
      <c r="E42" s="304"/>
      <c r="F42" s="304"/>
      <c r="G42" s="304"/>
      <c r="H42" s="304"/>
      <c r="I42" s="304"/>
      <c r="J42" s="304"/>
      <c r="K42" s="304"/>
      <c r="L42" s="304"/>
      <c r="M42" s="304"/>
      <c r="N42" s="304"/>
      <c r="O42" s="304"/>
      <c r="P42" s="304"/>
      <c r="Q42" s="83"/>
      <c r="R42" s="83"/>
      <c r="S42" s="83"/>
      <c r="T42" s="82"/>
      <c r="U42" s="43"/>
      <c r="V42" s="43"/>
      <c r="W42" s="54"/>
      <c r="X42" s="44"/>
      <c r="Y42" s="44"/>
      <c r="Z42" s="44"/>
      <c r="AA42" s="43"/>
      <c r="AB42" s="43"/>
      <c r="AC42" s="43"/>
    </row>
    <row r="43" spans="1:29" x14ac:dyDescent="0.25">
      <c r="A43" s="43"/>
      <c r="B43" s="79"/>
      <c r="C43" s="79"/>
      <c r="D43" s="112"/>
      <c r="E43" s="112"/>
      <c r="F43" s="112"/>
      <c r="G43" s="112"/>
      <c r="H43" s="112"/>
      <c r="I43" s="112"/>
      <c r="J43" s="112"/>
      <c r="K43" s="112"/>
      <c r="L43" s="112"/>
      <c r="M43" s="112"/>
      <c r="N43" s="82"/>
      <c r="O43" s="43"/>
      <c r="P43" s="89"/>
      <c r="Q43" s="83"/>
      <c r="R43" s="83"/>
      <c r="S43" s="83"/>
      <c r="T43" s="82"/>
      <c r="U43" s="43"/>
      <c r="V43" s="43"/>
      <c r="W43" s="54"/>
      <c r="X43" s="44"/>
      <c r="Y43" s="44"/>
      <c r="Z43" s="44"/>
      <c r="AA43" s="43"/>
      <c r="AB43" s="43"/>
      <c r="AC43" s="43"/>
    </row>
    <row r="44" spans="1:29" ht="25.5" x14ac:dyDescent="0.25">
      <c r="A44" s="43"/>
      <c r="B44" s="105" t="s">
        <v>216</v>
      </c>
      <c r="C44" s="79"/>
      <c r="D44" s="304" t="s">
        <v>144</v>
      </c>
      <c r="E44" s="304"/>
      <c r="F44" s="304"/>
      <c r="G44" s="304"/>
      <c r="H44" s="304"/>
      <c r="I44" s="304"/>
      <c r="J44" s="304"/>
      <c r="K44" s="304"/>
      <c r="L44" s="304"/>
      <c r="M44" s="304"/>
      <c r="N44" s="304"/>
      <c r="O44" s="304"/>
      <c r="P44" s="304"/>
      <c r="Q44" s="205" t="s">
        <v>196</v>
      </c>
      <c r="R44" s="206"/>
      <c r="S44" s="206" t="s">
        <v>144</v>
      </c>
      <c r="T44" s="207"/>
      <c r="U44" s="43"/>
      <c r="V44" s="43"/>
      <c r="W44" s="54"/>
      <c r="X44" s="44"/>
      <c r="Y44" s="44"/>
      <c r="Z44" s="44"/>
      <c r="AA44" s="43"/>
      <c r="AB44" s="43"/>
      <c r="AC44" s="43"/>
    </row>
    <row r="45" spans="1:29" x14ac:dyDescent="0.25">
      <c r="A45" s="43"/>
      <c r="B45" s="79"/>
      <c r="C45" s="79"/>
      <c r="D45" s="112"/>
      <c r="E45" s="112"/>
      <c r="F45" s="112"/>
      <c r="G45" s="112"/>
      <c r="H45" s="112"/>
      <c r="I45" s="112"/>
      <c r="J45" s="112"/>
      <c r="K45" s="112"/>
      <c r="L45" s="112"/>
      <c r="M45" s="112"/>
      <c r="N45" s="82"/>
      <c r="O45" s="43"/>
      <c r="P45" s="89"/>
      <c r="Q45" s="83"/>
      <c r="R45" s="83"/>
      <c r="S45" s="83"/>
      <c r="T45" s="82"/>
      <c r="U45" s="43"/>
      <c r="V45" s="43"/>
      <c r="W45" s="54"/>
      <c r="X45" s="44"/>
      <c r="Y45" s="44"/>
      <c r="Z45" s="44"/>
      <c r="AA45" s="43"/>
      <c r="AB45" s="43"/>
      <c r="AC45" s="43"/>
    </row>
    <row r="46" spans="1:29" ht="30" x14ac:dyDescent="0.25">
      <c r="A46" s="43"/>
      <c r="B46" s="105" t="s">
        <v>197</v>
      </c>
      <c r="C46" s="79"/>
      <c r="D46" s="304"/>
      <c r="E46" s="304"/>
      <c r="F46" s="304"/>
      <c r="G46" s="304"/>
      <c r="H46" s="304"/>
      <c r="I46" s="304"/>
      <c r="J46" s="304"/>
      <c r="K46" s="304"/>
      <c r="L46" s="304"/>
      <c r="M46" s="304"/>
      <c r="N46" s="304"/>
      <c r="O46" s="304"/>
      <c r="P46" s="304"/>
      <c r="Q46" s="83"/>
      <c r="R46" s="83"/>
      <c r="S46" s="83"/>
      <c r="T46" s="82"/>
      <c r="U46" s="43"/>
      <c r="V46" s="43"/>
      <c r="W46" s="54"/>
      <c r="X46" s="44"/>
      <c r="Y46" s="44"/>
      <c r="Z46" s="44"/>
      <c r="AA46" s="43"/>
      <c r="AB46" s="43"/>
      <c r="AC46" s="43"/>
    </row>
    <row r="47" spans="1:29" x14ac:dyDescent="0.25">
      <c r="A47" s="43"/>
      <c r="B47" s="79"/>
      <c r="C47" s="79"/>
      <c r="D47" s="112"/>
      <c r="E47" s="112"/>
      <c r="F47" s="112"/>
      <c r="G47" s="112"/>
      <c r="H47" s="112"/>
      <c r="I47" s="112"/>
      <c r="J47" s="112"/>
      <c r="K47" s="112"/>
      <c r="L47" s="112"/>
      <c r="M47" s="112"/>
      <c r="N47" s="82"/>
      <c r="O47" s="43"/>
      <c r="P47" s="89"/>
      <c r="Q47" s="83"/>
      <c r="R47" s="83"/>
      <c r="S47" s="83"/>
      <c r="T47" s="82"/>
      <c r="U47" s="43"/>
      <c r="V47" s="43"/>
      <c r="W47" s="54"/>
      <c r="X47" s="44"/>
      <c r="Y47" s="44"/>
      <c r="Z47" s="44"/>
      <c r="AA47" s="43"/>
      <c r="AB47" s="43"/>
      <c r="AC47" s="43"/>
    </row>
    <row r="48" spans="1:29" ht="27" customHeight="1" x14ac:dyDescent="0.25">
      <c r="A48" s="43"/>
      <c r="B48" s="208" t="s">
        <v>198</v>
      </c>
      <c r="C48" s="81"/>
      <c r="D48" s="81"/>
      <c r="E48" s="81"/>
      <c r="F48" s="81"/>
      <c r="G48" s="81"/>
      <c r="H48" s="81"/>
      <c r="I48" s="81"/>
      <c r="J48" s="81"/>
      <c r="K48" s="104" t="s">
        <v>190</v>
      </c>
      <c r="L48" s="81"/>
      <c r="M48" s="56"/>
      <c r="N48" s="360"/>
      <c r="O48" s="360"/>
      <c r="P48" s="56"/>
      <c r="Q48" s="83"/>
      <c r="R48" s="83"/>
      <c r="S48" s="83"/>
      <c r="T48" s="82"/>
      <c r="U48" s="43"/>
      <c r="V48" s="43"/>
      <c r="W48" s="54"/>
      <c r="X48" s="44"/>
      <c r="Y48" s="44"/>
      <c r="Z48" s="44"/>
      <c r="AA48" s="43"/>
      <c r="AB48" s="43"/>
      <c r="AC48" s="43"/>
    </row>
    <row r="49" spans="1:31" ht="15.75" x14ac:dyDescent="0.25">
      <c r="A49" s="43"/>
      <c r="B49" s="358" t="s">
        <v>199</v>
      </c>
      <c r="C49" s="358"/>
      <c r="D49" s="112"/>
      <c r="E49" s="112"/>
      <c r="F49" s="112"/>
      <c r="G49" s="112"/>
      <c r="H49" s="209"/>
      <c r="I49" s="112"/>
      <c r="J49" s="112"/>
      <c r="K49" s="112"/>
      <c r="L49" s="112"/>
      <c r="M49" s="112"/>
      <c r="N49" s="82"/>
      <c r="O49" s="43"/>
      <c r="P49" s="89"/>
      <c r="Q49" s="83"/>
      <c r="R49" s="83"/>
      <c r="S49" s="83"/>
      <c r="T49" s="82"/>
      <c r="U49" s="43"/>
      <c r="V49" s="43"/>
      <c r="W49" s="54"/>
      <c r="X49" s="44"/>
      <c r="Y49" s="44"/>
      <c r="Z49" s="44"/>
      <c r="AA49" s="43"/>
      <c r="AB49" s="43"/>
      <c r="AC49" s="43"/>
    </row>
    <row r="50" spans="1:31" ht="15.75" x14ac:dyDescent="0.25">
      <c r="A50" s="43"/>
      <c r="B50" s="310" t="s">
        <v>200</v>
      </c>
      <c r="C50" s="310"/>
      <c r="D50" s="310"/>
      <c r="E50" s="310"/>
      <c r="F50" s="310"/>
      <c r="G50" s="310"/>
      <c r="H50" s="310"/>
      <c r="I50" s="310"/>
      <c r="J50" s="310"/>
      <c r="K50" s="310"/>
      <c r="L50" s="310"/>
      <c r="M50" s="310"/>
      <c r="N50" s="310"/>
      <c r="O50" s="310"/>
      <c r="P50" s="310"/>
      <c r="Q50" s="310"/>
      <c r="R50" s="310"/>
      <c r="S50" s="310"/>
      <c r="T50" s="310"/>
      <c r="U50" s="43"/>
      <c r="V50" s="43"/>
      <c r="W50" s="44"/>
      <c r="X50" s="44"/>
      <c r="Y50" s="44"/>
      <c r="Z50" s="44"/>
      <c r="AA50" s="43"/>
      <c r="AB50" s="43"/>
      <c r="AC50" s="43"/>
    </row>
    <row r="51" spans="1:31" x14ac:dyDescent="0.25">
      <c r="A51" s="43"/>
      <c r="B51" s="79"/>
      <c r="C51" s="79"/>
      <c r="D51" s="80"/>
      <c r="E51" s="80"/>
      <c r="F51" s="80"/>
      <c r="G51" s="80"/>
      <c r="H51" s="42"/>
      <c r="I51" s="42"/>
      <c r="J51" s="42"/>
      <c r="K51" s="80"/>
      <c r="L51" s="80"/>
      <c r="M51" s="80"/>
      <c r="N51" s="80"/>
      <c r="O51" s="80"/>
      <c r="P51" s="80"/>
      <c r="Q51" s="81"/>
      <c r="R51" s="81"/>
      <c r="S51" s="81"/>
      <c r="T51" s="81"/>
      <c r="U51" s="43"/>
      <c r="V51" s="43"/>
      <c r="W51" s="44"/>
      <c r="X51" s="44"/>
      <c r="Y51" s="44"/>
      <c r="Z51" s="44"/>
      <c r="AA51" s="43"/>
      <c r="AB51" s="43"/>
      <c r="AC51" s="43"/>
    </row>
    <row r="52" spans="1:31" s="43" customFormat="1" ht="42.75" customHeight="1" x14ac:dyDescent="0.25">
      <c r="B52" s="292" t="s">
        <v>182</v>
      </c>
      <c r="C52" s="293"/>
      <c r="D52" s="293"/>
      <c r="E52" s="293"/>
      <c r="F52" s="293"/>
      <c r="G52" s="293"/>
      <c r="H52" s="293"/>
      <c r="I52" s="293"/>
      <c r="J52" s="293"/>
      <c r="K52" s="293"/>
      <c r="L52" s="293"/>
      <c r="M52" s="293"/>
      <c r="N52" s="293"/>
      <c r="O52" s="293"/>
      <c r="P52" s="293"/>
      <c r="Q52" s="293"/>
      <c r="R52" s="91"/>
      <c r="S52" s="81"/>
      <c r="T52" s="81"/>
      <c r="U52" s="81"/>
      <c r="V52" s="81"/>
      <c r="W52" s="81"/>
      <c r="X52" s="81"/>
      <c r="Y52" s="81"/>
      <c r="AB52" s="44"/>
      <c r="AC52" s="44"/>
      <c r="AD52" s="44"/>
      <c r="AE52" s="44"/>
    </row>
    <row r="53" spans="1:31" s="43" customFormat="1" ht="21.6" customHeight="1" x14ac:dyDescent="0.25">
      <c r="B53" s="79"/>
      <c r="C53" s="79"/>
      <c r="D53" s="80"/>
      <c r="E53" s="80"/>
      <c r="F53" s="80"/>
      <c r="G53" s="80"/>
      <c r="H53" s="80"/>
      <c r="I53" s="80"/>
      <c r="J53" s="80"/>
      <c r="K53" s="302" t="s">
        <v>23</v>
      </c>
      <c r="L53" s="302"/>
      <c r="M53" s="302"/>
      <c r="N53" s="80"/>
      <c r="O53" s="302" t="str">
        <f>IF(OR(D54="",D54="DEMANDA CONTRATADA"),"","MODALIDADE NOVA")</f>
        <v>MODALIDADE NOVA</v>
      </c>
      <c r="P53" s="302"/>
      <c r="Q53" s="302"/>
      <c r="R53" s="91"/>
      <c r="S53" s="81"/>
      <c r="T53" s="81"/>
      <c r="U53" s="81"/>
      <c r="V53" s="81"/>
      <c r="W53" s="81"/>
      <c r="X53" s="81"/>
      <c r="Y53" s="81"/>
      <c r="AB53" s="44"/>
      <c r="AC53" s="44"/>
      <c r="AD53" s="44"/>
      <c r="AE53" s="44"/>
    </row>
    <row r="54" spans="1:31" s="43" customFormat="1" ht="24.75" customHeight="1" x14ac:dyDescent="0.25">
      <c r="B54" s="79" t="s">
        <v>24</v>
      </c>
      <c r="C54" s="79"/>
      <c r="D54" s="307" t="s">
        <v>142</v>
      </c>
      <c r="E54" s="307"/>
      <c r="F54" s="307"/>
      <c r="G54" s="307"/>
      <c r="H54" s="307"/>
      <c r="I54" s="307"/>
      <c r="J54" s="82"/>
      <c r="K54" s="299" t="s">
        <v>29</v>
      </c>
      <c r="L54" s="299"/>
      <c r="M54" s="299"/>
      <c r="N54" s="82"/>
      <c r="O54" s="299" t="s">
        <v>31</v>
      </c>
      <c r="P54" s="299"/>
      <c r="Q54" s="299"/>
      <c r="R54" s="91"/>
      <c r="S54" s="81"/>
      <c r="T54" s="81"/>
      <c r="U54" s="81"/>
      <c r="V54" s="81"/>
      <c r="W54" s="81"/>
      <c r="X54" s="81"/>
      <c r="Y54" s="81"/>
      <c r="AB54" s="44"/>
      <c r="AC54" s="44"/>
      <c r="AD54" s="44"/>
      <c r="AE54" s="44"/>
    </row>
    <row r="55" spans="1:31" s="43" customFormat="1" ht="3" customHeight="1" x14ac:dyDescent="0.25">
      <c r="B55" s="79"/>
      <c r="C55" s="79"/>
      <c r="D55" s="80"/>
      <c r="E55" s="80"/>
      <c r="F55" s="80"/>
      <c r="G55" s="80"/>
      <c r="H55" s="80"/>
      <c r="I55" s="80"/>
      <c r="J55" s="80"/>
      <c r="K55" s="80"/>
      <c r="L55" s="80"/>
      <c r="M55" s="80"/>
      <c r="N55" s="80"/>
      <c r="O55" s="80"/>
      <c r="P55" s="80"/>
      <c r="Q55" s="81"/>
      <c r="R55" s="91"/>
      <c r="S55" s="81"/>
      <c r="T55" s="81"/>
      <c r="U55" s="81"/>
      <c r="V55" s="81"/>
      <c r="W55" s="81"/>
      <c r="X55" s="81"/>
      <c r="Y55" s="81"/>
      <c r="AB55" s="44"/>
      <c r="AC55" s="44"/>
      <c r="AD55" s="44"/>
      <c r="AE55" s="44"/>
    </row>
    <row r="56" spans="1:31" s="43" customFormat="1" ht="14.25" customHeight="1" x14ac:dyDescent="0.25">
      <c r="B56" s="79"/>
      <c r="C56" s="79"/>
      <c r="D56" s="80"/>
      <c r="E56" s="80"/>
      <c r="F56" s="80"/>
      <c r="G56" s="80"/>
      <c r="H56" s="80"/>
      <c r="I56" s="80"/>
      <c r="J56" s="80"/>
      <c r="K56" s="302" t="str">
        <f>IF(D54&lt;&gt;"DEMANDA CONTRATADA",IF(OR(K54="",K54="Optante B"),"","DEMANDA ATUAL (kW)"),"DEMANDA ATUAL (kW)")</f>
        <v>DEMANDA ATUAL (kW)</v>
      </c>
      <c r="L56" s="302"/>
      <c r="M56" s="302"/>
      <c r="N56" s="80"/>
      <c r="O56" s="302" t="str">
        <f>IF(D54&lt;&gt;"DEMANDA CONTRATADA",IF(OR(K54="",O54="Optante B",O54=""),"","DEMANDA NOVA (kW)"),"DEMANDA NOVA (kW)")</f>
        <v>DEMANDA NOVA (kW)</v>
      </c>
      <c r="P56" s="302"/>
      <c r="Q56" s="302"/>
      <c r="R56" s="91"/>
      <c r="S56" s="81"/>
      <c r="T56" s="81"/>
      <c r="U56" s="81"/>
      <c r="V56" s="81"/>
      <c r="W56" s="81"/>
      <c r="X56" s="81"/>
      <c r="Y56" s="81"/>
      <c r="AB56" s="44"/>
      <c r="AC56" s="44"/>
      <c r="AD56" s="44"/>
      <c r="AE56" s="44"/>
    </row>
    <row r="57" spans="1:31" s="43" customFormat="1" ht="27.75" customHeight="1" x14ac:dyDescent="0.25">
      <c r="B57" s="117" t="s">
        <v>186</v>
      </c>
      <c r="C57" s="90"/>
      <c r="D57" s="300"/>
      <c r="E57" s="300"/>
      <c r="F57" s="300"/>
      <c r="G57" s="300"/>
      <c r="H57" s="294" t="str">
        <f>IF(K54="Horária Verde","Demanda Única",IF(K54="Horária Azul","Fora de Ponta","SEM DEMANDA"))</f>
        <v>Demanda Única</v>
      </c>
      <c r="I57" s="294"/>
      <c r="J57" s="294"/>
      <c r="K57" s="289" t="s">
        <v>144</v>
      </c>
      <c r="L57" s="289"/>
      <c r="M57" s="289"/>
      <c r="N57" s="82"/>
      <c r="O57" s="289" t="s">
        <v>144</v>
      </c>
      <c r="P57" s="289"/>
      <c r="Q57" s="289"/>
      <c r="R57" s="91" t="str">
        <f>IF(O54="Horária Verde","Demanda Única",IF(O54="Horária Azul","Fora de Ponta","SEM DEMANDA"))</f>
        <v>Fora de Ponta</v>
      </c>
      <c r="S57" s="92"/>
      <c r="T57" s="92"/>
      <c r="U57" s="92"/>
      <c r="V57" s="92"/>
      <c r="W57" s="92"/>
      <c r="X57" s="81"/>
      <c r="AA57" s="44"/>
      <c r="AB57" s="44"/>
      <c r="AC57" s="44"/>
      <c r="AD57" s="44"/>
    </row>
    <row r="58" spans="1:31" s="43" customFormat="1" ht="3" customHeight="1" x14ac:dyDescent="0.25">
      <c r="B58" s="79"/>
      <c r="C58" s="79"/>
      <c r="D58" s="80"/>
      <c r="E58" s="80"/>
      <c r="F58" s="80"/>
      <c r="G58" s="80"/>
      <c r="H58" s="42"/>
      <c r="I58" s="42"/>
      <c r="J58" s="42"/>
      <c r="K58" s="80"/>
      <c r="L58" s="80"/>
      <c r="M58" s="80"/>
      <c r="N58" s="80"/>
      <c r="O58" s="80"/>
      <c r="P58" s="80"/>
      <c r="Q58" s="81"/>
      <c r="R58" s="91"/>
      <c r="S58" s="81"/>
      <c r="T58" s="81"/>
      <c r="U58" s="81"/>
      <c r="V58" s="81"/>
      <c r="W58" s="81"/>
      <c r="X58" s="81"/>
      <c r="Y58" s="81"/>
      <c r="AB58" s="44"/>
      <c r="AC58" s="44"/>
      <c r="AD58" s="44"/>
      <c r="AE58" s="44"/>
    </row>
    <row r="59" spans="1:31" s="43" customFormat="1" ht="3" customHeight="1" x14ac:dyDescent="0.25">
      <c r="B59" s="79"/>
      <c r="C59" s="79"/>
      <c r="D59" s="80"/>
      <c r="E59" s="80"/>
      <c r="F59" s="80"/>
      <c r="G59" s="80"/>
      <c r="H59" s="42"/>
      <c r="I59" s="42"/>
      <c r="J59" s="42"/>
      <c r="K59" s="80"/>
      <c r="L59" s="80"/>
      <c r="M59" s="80"/>
      <c r="N59" s="80"/>
      <c r="O59" s="80"/>
      <c r="P59" s="80"/>
      <c r="Q59" s="81"/>
      <c r="R59" s="91"/>
      <c r="S59" s="81"/>
      <c r="T59" s="81"/>
      <c r="U59" s="81"/>
      <c r="V59" s="81"/>
      <c r="W59" s="81"/>
      <c r="X59" s="81"/>
      <c r="Y59" s="81"/>
      <c r="AB59" s="44"/>
      <c r="AC59" s="44"/>
      <c r="AD59" s="44"/>
      <c r="AE59" s="44"/>
    </row>
    <row r="60" spans="1:31" s="43" customFormat="1" ht="3" customHeight="1" x14ac:dyDescent="0.25">
      <c r="B60" s="79"/>
      <c r="C60" s="79"/>
      <c r="D60" s="80"/>
      <c r="E60" s="80"/>
      <c r="F60" s="80"/>
      <c r="G60" s="80"/>
      <c r="H60" s="42"/>
      <c r="I60" s="42"/>
      <c r="J60" s="42"/>
      <c r="K60" s="80"/>
      <c r="L60" s="80"/>
      <c r="M60" s="80"/>
      <c r="N60" s="80"/>
      <c r="O60" s="80"/>
      <c r="P60" s="80"/>
      <c r="Q60" s="81"/>
      <c r="R60" s="91"/>
      <c r="S60" s="81"/>
      <c r="T60" s="81"/>
      <c r="U60" s="81"/>
      <c r="V60" s="81"/>
      <c r="W60" s="81"/>
      <c r="X60" s="81"/>
      <c r="Y60" s="81"/>
      <c r="AB60" s="44"/>
      <c r="AC60" s="44"/>
      <c r="AD60" s="44"/>
      <c r="AE60" s="44"/>
    </row>
    <row r="61" spans="1:31" s="43" customFormat="1" ht="30" customHeight="1" x14ac:dyDescent="0.25">
      <c r="C61" s="90"/>
      <c r="D61" s="90"/>
      <c r="E61" s="90"/>
      <c r="F61" s="90"/>
      <c r="G61" s="90"/>
      <c r="H61" s="294" t="str">
        <f>IF(K54="Horária Verde","",IF(K54="Horária Azul","Ponta","SEM DEMANDA"))</f>
        <v/>
      </c>
      <c r="I61" s="294"/>
      <c r="J61" s="294"/>
      <c r="K61" s="289"/>
      <c r="L61" s="289"/>
      <c r="M61" s="289"/>
      <c r="N61" s="82"/>
      <c r="O61" s="289"/>
      <c r="P61" s="289"/>
      <c r="Q61" s="289"/>
      <c r="R61" s="91" t="str">
        <f>IF(O54="Horária Verde","",IF(O54="Horária Azul","Ponta","SEM DEMANDA"))</f>
        <v>Ponta</v>
      </c>
      <c r="S61" s="93"/>
      <c r="T61" s="92"/>
      <c r="U61" s="92"/>
      <c r="V61" s="92"/>
      <c r="W61" s="92"/>
      <c r="X61" s="92"/>
      <c r="Y61" s="81"/>
      <c r="AB61" s="44"/>
      <c r="AC61" s="44"/>
      <c r="AD61" s="44"/>
      <c r="AE61" s="44"/>
    </row>
    <row r="62" spans="1:31" s="43" customFormat="1" ht="21" customHeight="1" x14ac:dyDescent="0.25">
      <c r="B62" s="94"/>
      <c r="C62" s="95"/>
      <c r="D62" s="95"/>
      <c r="E62" s="95"/>
      <c r="F62" s="95"/>
      <c r="G62" s="95"/>
      <c r="H62" s="95"/>
      <c r="I62" s="95"/>
      <c r="J62" s="95"/>
      <c r="K62" s="95"/>
      <c r="L62" s="95"/>
      <c r="M62" s="95"/>
      <c r="N62" s="95"/>
      <c r="O62" s="95"/>
      <c r="P62" s="95"/>
      <c r="Q62" s="95"/>
      <c r="R62" s="161"/>
      <c r="S62" s="95"/>
      <c r="T62" s="95"/>
      <c r="U62" s="95"/>
      <c r="V62" s="95"/>
      <c r="W62" s="95"/>
      <c r="X62" s="95"/>
      <c r="Y62" s="96"/>
    </row>
    <row r="63" spans="1:31" s="43" customFormat="1" ht="39" customHeight="1" x14ac:dyDescent="0.25">
      <c r="B63" s="292" t="s">
        <v>183</v>
      </c>
      <c r="C63" s="293"/>
      <c r="D63" s="293"/>
      <c r="E63" s="293"/>
      <c r="F63" s="293"/>
      <c r="G63" s="293"/>
      <c r="H63" s="293"/>
      <c r="I63" s="293"/>
      <c r="J63" s="293"/>
      <c r="K63" s="293"/>
      <c r="L63" s="293"/>
      <c r="M63" s="293"/>
      <c r="N63" s="293"/>
      <c r="O63" s="293"/>
      <c r="P63" s="293"/>
      <c r="Q63" s="293"/>
      <c r="R63" s="161"/>
      <c r="S63" s="95"/>
      <c r="T63" s="95"/>
      <c r="U63" s="95"/>
      <c r="V63" s="95"/>
      <c r="W63" s="95"/>
      <c r="X63" s="95"/>
      <c r="Y63" s="96"/>
    </row>
    <row r="64" spans="1:31" s="43" customFormat="1" ht="21.6" customHeight="1" x14ac:dyDescent="0.25">
      <c r="B64" s="79"/>
      <c r="C64" s="79"/>
      <c r="D64" s="80"/>
      <c r="E64" s="80"/>
      <c r="F64" s="80"/>
      <c r="G64" s="80"/>
      <c r="H64" s="80"/>
      <c r="I64" s="80"/>
      <c r="J64" s="80"/>
      <c r="K64" s="302" t="s">
        <v>23</v>
      </c>
      <c r="L64" s="302"/>
      <c r="M64" s="302"/>
      <c r="N64" s="80"/>
      <c r="O64" s="302" t="str">
        <f>IF(OR(D65="",D65="DEMANDA CONTRATADA"),"","MODALIDADE NOVA")</f>
        <v>MODALIDADE NOVA</v>
      </c>
      <c r="P64" s="302"/>
      <c r="Q64" s="302"/>
      <c r="R64" s="81"/>
      <c r="S64" s="81"/>
      <c r="T64" s="81"/>
      <c r="U64" s="81"/>
      <c r="V64" s="81"/>
      <c r="W64" s="81"/>
      <c r="X64" s="81"/>
      <c r="Y64" s="81"/>
      <c r="AB64" s="44"/>
      <c r="AC64" s="44"/>
      <c r="AD64" s="44"/>
      <c r="AE64" s="44"/>
    </row>
    <row r="65" spans="1:31" s="43" customFormat="1" ht="24.75" customHeight="1" x14ac:dyDescent="0.25">
      <c r="B65" s="79" t="s">
        <v>24</v>
      </c>
      <c r="C65" s="79"/>
      <c r="D65" s="307" t="s">
        <v>184</v>
      </c>
      <c r="E65" s="307"/>
      <c r="F65" s="307"/>
      <c r="G65" s="307"/>
      <c r="H65" s="307"/>
      <c r="I65" s="307"/>
      <c r="J65" s="82"/>
      <c r="K65" s="299" t="s">
        <v>187</v>
      </c>
      <c r="L65" s="299"/>
      <c r="M65" s="299"/>
      <c r="N65" s="82"/>
      <c r="O65" s="299" t="s">
        <v>29</v>
      </c>
      <c r="P65" s="299"/>
      <c r="Q65" s="299"/>
      <c r="R65" s="81"/>
      <c r="S65" s="81"/>
      <c r="T65" s="81"/>
      <c r="U65" s="81"/>
      <c r="V65" s="81"/>
      <c r="W65" s="81"/>
      <c r="X65" s="81"/>
      <c r="Y65" s="81"/>
      <c r="AB65" s="44"/>
      <c r="AC65" s="44"/>
      <c r="AD65" s="44"/>
      <c r="AE65" s="44"/>
    </row>
    <row r="66" spans="1:31" s="43" customFormat="1" ht="3" customHeight="1" x14ac:dyDescent="0.25">
      <c r="B66" s="79"/>
      <c r="C66" s="79"/>
      <c r="D66" s="80"/>
      <c r="E66" s="80"/>
      <c r="F66" s="80"/>
      <c r="G66" s="80"/>
      <c r="H66" s="80"/>
      <c r="I66" s="80"/>
      <c r="J66" s="80"/>
      <c r="K66" s="80"/>
      <c r="L66" s="80"/>
      <c r="M66" s="80"/>
      <c r="N66" s="80"/>
      <c r="O66" s="80"/>
      <c r="P66" s="80"/>
      <c r="Q66" s="81"/>
      <c r="R66" s="81"/>
      <c r="S66" s="81"/>
      <c r="T66" s="81"/>
      <c r="U66" s="81"/>
      <c r="V66" s="81"/>
      <c r="W66" s="81"/>
      <c r="X66" s="81"/>
      <c r="Y66" s="81"/>
      <c r="AB66" s="44"/>
      <c r="AC66" s="44"/>
      <c r="AD66" s="44"/>
      <c r="AE66" s="44"/>
    </row>
    <row r="67" spans="1:31" s="43" customFormat="1" ht="14.25" customHeight="1" x14ac:dyDescent="0.25">
      <c r="B67" s="79"/>
      <c r="C67" s="79"/>
      <c r="D67" s="80"/>
      <c r="E67" s="80"/>
      <c r="F67" s="80"/>
      <c r="G67" s="80"/>
      <c r="H67" s="80"/>
      <c r="I67" s="80"/>
      <c r="J67" s="80"/>
      <c r="K67" s="302" t="str">
        <f>IF(D65&lt;&gt;"DEMANDA CONTRATADA",IF(OR(K65="",K65="Optante B"),"","DEMANDA ATUAL (kW)"),"DEMANDA ATUAL (kW)")</f>
        <v>DEMANDA ATUAL (kW)</v>
      </c>
      <c r="L67" s="302"/>
      <c r="M67" s="302"/>
      <c r="N67" s="80"/>
      <c r="O67" s="302" t="str">
        <f>IF(D65&lt;&gt;"DEMANDA CONTRATADA",IF(OR(K65="",O65="Optante B",O65=""),"","DEMANDA NOVA (kW)"),"DEMANDA NOVA (kW)")</f>
        <v>DEMANDA NOVA (kW)</v>
      </c>
      <c r="P67" s="302"/>
      <c r="Q67" s="302"/>
      <c r="R67" s="81"/>
      <c r="S67" s="81"/>
      <c r="T67" s="81"/>
      <c r="U67" s="81"/>
      <c r="V67" s="81"/>
      <c r="W67" s="81"/>
      <c r="X67" s="81"/>
      <c r="Y67" s="81"/>
      <c r="AB67" s="44"/>
      <c r="AC67" s="44"/>
      <c r="AD67" s="44"/>
      <c r="AE67" s="44"/>
    </row>
    <row r="68" spans="1:31" s="43" customFormat="1" ht="32.25" customHeight="1" x14ac:dyDescent="0.25">
      <c r="B68" s="97" t="s">
        <v>185</v>
      </c>
      <c r="C68" s="90"/>
      <c r="D68" s="300" t="s">
        <v>144</v>
      </c>
      <c r="E68" s="300"/>
      <c r="F68" s="300"/>
      <c r="G68" s="300"/>
      <c r="H68" s="301" t="str">
        <f>IF(K65="Horária Verde","Demanda Única",IF(K65="GERADOR CCEE","Demanda Única",IF(K65="Horária Azul","Fora de Ponta","SEM DEMANDA")))</f>
        <v>Demanda Única</v>
      </c>
      <c r="I68" s="301"/>
      <c r="J68" s="301"/>
      <c r="K68" s="289"/>
      <c r="L68" s="289"/>
      <c r="M68" s="289"/>
      <c r="N68" s="82"/>
      <c r="O68" s="289"/>
      <c r="P68" s="289"/>
      <c r="Q68" s="289"/>
      <c r="R68" s="91" t="str">
        <f>IF(O65="Horária Verde","Demanda Única",IF(O65="GERADOR CCEE","Demanda Única",IF(O65="Horária Azul","Fora de Ponta","SEM DEMANDA")))</f>
        <v>Demanda Única</v>
      </c>
      <c r="S68" s="92"/>
      <c r="T68" s="92"/>
      <c r="U68" s="92"/>
      <c r="V68" s="92"/>
      <c r="W68" s="92"/>
      <c r="X68" s="81"/>
      <c r="AA68" s="44"/>
      <c r="AB68" s="44"/>
      <c r="AC68" s="44"/>
      <c r="AD68" s="44"/>
    </row>
    <row r="69" spans="1:31" s="43" customFormat="1" ht="3" customHeight="1" x14ac:dyDescent="0.25">
      <c r="B69" s="79"/>
      <c r="C69" s="79"/>
      <c r="D69" s="80"/>
      <c r="E69" s="80"/>
      <c r="F69" s="80"/>
      <c r="G69" s="80"/>
      <c r="H69" s="42"/>
      <c r="I69" s="42"/>
      <c r="J69" s="42"/>
      <c r="K69" s="80"/>
      <c r="L69" s="80"/>
      <c r="M69" s="80"/>
      <c r="N69" s="80"/>
      <c r="O69" s="80"/>
      <c r="P69" s="80"/>
      <c r="Q69" s="81"/>
      <c r="R69" s="81"/>
      <c r="S69" s="81"/>
      <c r="T69" s="81"/>
      <c r="U69" s="81"/>
      <c r="V69" s="81"/>
      <c r="W69" s="81"/>
      <c r="X69" s="81"/>
      <c r="Y69" s="81"/>
      <c r="AB69" s="44"/>
      <c r="AC69" s="44"/>
      <c r="AD69" s="44"/>
      <c r="AE69" s="44"/>
    </row>
    <row r="70" spans="1:31" s="43" customFormat="1" ht="3" customHeight="1" x14ac:dyDescent="0.25">
      <c r="B70" s="79"/>
      <c r="C70" s="79"/>
      <c r="D70" s="80"/>
      <c r="E70" s="80"/>
      <c r="F70" s="80"/>
      <c r="G70" s="80"/>
      <c r="H70" s="42"/>
      <c r="I70" s="42"/>
      <c r="J70" s="42"/>
      <c r="K70" s="80"/>
      <c r="L70" s="80"/>
      <c r="M70" s="80"/>
      <c r="N70" s="80"/>
      <c r="O70" s="80"/>
      <c r="P70" s="80"/>
      <c r="Q70" s="81"/>
      <c r="R70" s="81"/>
      <c r="S70" s="81"/>
      <c r="T70" s="81"/>
      <c r="U70" s="81"/>
      <c r="V70" s="81"/>
      <c r="W70" s="81"/>
      <c r="X70" s="81"/>
      <c r="Y70" s="81"/>
      <c r="AB70" s="44"/>
      <c r="AC70" s="44"/>
      <c r="AD70" s="44"/>
      <c r="AE70" s="44"/>
    </row>
    <row r="71" spans="1:31" s="43" customFormat="1" ht="0.75" customHeight="1" x14ac:dyDescent="0.25">
      <c r="B71" s="79"/>
      <c r="C71" s="79"/>
      <c r="D71" s="80"/>
      <c r="E71" s="80"/>
      <c r="F71" s="80"/>
      <c r="G71" s="80"/>
      <c r="H71" s="42"/>
      <c r="I71" s="42"/>
      <c r="J71" s="42"/>
      <c r="K71" s="80"/>
      <c r="L71" s="80"/>
      <c r="M71" s="80"/>
      <c r="N71" s="80"/>
      <c r="O71" s="80"/>
      <c r="P71" s="80"/>
      <c r="Q71" s="81"/>
      <c r="R71" s="81"/>
      <c r="S71" s="81"/>
      <c r="T71" s="81"/>
      <c r="U71" s="81"/>
      <c r="V71" s="81"/>
      <c r="W71" s="81"/>
      <c r="X71" s="81"/>
      <c r="Y71" s="81"/>
      <c r="AB71" s="44"/>
      <c r="AC71" s="44"/>
      <c r="AD71" s="44"/>
      <c r="AE71" s="44"/>
    </row>
    <row r="72" spans="1:31" s="43" customFormat="1" ht="32.25" customHeight="1" x14ac:dyDescent="0.25">
      <c r="C72" s="90"/>
      <c r="D72" s="90"/>
      <c r="E72" s="90"/>
      <c r="F72" s="90"/>
      <c r="G72" s="90"/>
      <c r="H72" s="301" t="str">
        <f>IF(K65="Horária Verde","",IF(K65="GERADOR CCEE","",IF(K65="Horária Azul","Fora de Ponta","SEM DEMANDA")))</f>
        <v/>
      </c>
      <c r="I72" s="301"/>
      <c r="J72" s="301"/>
      <c r="K72" s="289"/>
      <c r="L72" s="289"/>
      <c r="M72" s="289"/>
      <c r="N72" s="82"/>
      <c r="O72" s="289"/>
      <c r="P72" s="289"/>
      <c r="Q72" s="289"/>
      <c r="R72" s="91" t="str">
        <f>IF(O65="Horária Verde","",IF(O65="GERADOR CCEE","",IF(O65="Horária Azul","Fora de Ponta","SEM DEMANDA")))</f>
        <v/>
      </c>
      <c r="S72" s="93"/>
      <c r="T72" s="92"/>
      <c r="U72" s="92"/>
      <c r="V72" s="92"/>
      <c r="W72" s="92"/>
      <c r="X72" s="92"/>
      <c r="Y72" s="81"/>
      <c r="AB72" s="44"/>
      <c r="AC72" s="44"/>
      <c r="AD72" s="44"/>
      <c r="AE72" s="44"/>
    </row>
    <row r="73" spans="1:31" x14ac:dyDescent="0.25">
      <c r="A73" s="43"/>
      <c r="B73" s="43"/>
      <c r="C73" s="90"/>
      <c r="D73" s="90"/>
      <c r="E73" s="90"/>
      <c r="F73" s="90"/>
      <c r="G73" s="90"/>
      <c r="H73" s="79"/>
      <c r="I73" s="79"/>
      <c r="J73" s="79"/>
      <c r="K73" s="210"/>
      <c r="L73" s="210"/>
      <c r="M73" s="210"/>
      <c r="N73" s="82"/>
      <c r="O73" s="210"/>
      <c r="P73" s="210"/>
      <c r="Q73" s="210"/>
      <c r="R73" s="81"/>
      <c r="S73" s="92"/>
      <c r="T73" s="81"/>
      <c r="U73" s="43"/>
      <c r="V73" s="43"/>
      <c r="W73" s="44"/>
      <c r="X73" s="44"/>
      <c r="Y73" s="44"/>
      <c r="Z73" s="44"/>
      <c r="AA73" s="43"/>
      <c r="AB73" s="43"/>
      <c r="AC73" s="43"/>
    </row>
    <row r="74" spans="1:31" x14ac:dyDescent="0.25">
      <c r="A74" s="43"/>
      <c r="B74" s="43"/>
      <c r="C74" s="90"/>
      <c r="D74" s="90"/>
      <c r="E74" s="90"/>
      <c r="F74" s="90"/>
      <c r="G74" s="90"/>
      <c r="H74" s="79"/>
      <c r="I74" s="79"/>
      <c r="J74" s="79"/>
      <c r="K74" s="210"/>
      <c r="L74" s="210"/>
      <c r="M74" s="210"/>
      <c r="N74" s="82"/>
      <c r="O74" s="210"/>
      <c r="P74" s="210"/>
      <c r="Q74" s="210"/>
      <c r="R74" s="81"/>
      <c r="S74" s="92"/>
      <c r="T74" s="81"/>
      <c r="U74" s="43"/>
      <c r="V74" s="43"/>
      <c r="W74" s="44"/>
      <c r="X74" s="44"/>
      <c r="Y74" s="44"/>
      <c r="Z74" s="44"/>
      <c r="AA74" s="43"/>
      <c r="AB74" s="43"/>
      <c r="AC74" s="43"/>
    </row>
    <row r="75" spans="1:31" ht="15.75" x14ac:dyDescent="0.25">
      <c r="A75" s="43"/>
      <c r="B75" s="94"/>
      <c r="C75" s="95"/>
      <c r="D75" s="95"/>
      <c r="E75" s="95"/>
      <c r="F75" s="95"/>
      <c r="G75" s="95"/>
      <c r="H75" s="95"/>
      <c r="I75" s="95"/>
      <c r="J75" s="95"/>
      <c r="K75" s="95"/>
      <c r="L75" s="95"/>
      <c r="M75" s="95"/>
      <c r="N75" s="95"/>
      <c r="O75" s="95"/>
      <c r="P75" s="95"/>
      <c r="Q75" s="95"/>
      <c r="R75" s="95"/>
      <c r="S75" s="95"/>
      <c r="T75" s="96"/>
      <c r="U75" s="43"/>
      <c r="V75" s="43"/>
      <c r="W75" s="43"/>
      <c r="X75" s="43"/>
      <c r="Y75" s="43"/>
      <c r="Z75" s="43"/>
      <c r="AA75" s="43"/>
      <c r="AB75" s="43"/>
      <c r="AC75" s="43"/>
    </row>
    <row r="76" spans="1:31" ht="15.75" x14ac:dyDescent="0.25">
      <c r="A76" s="43"/>
      <c r="B76" s="310" t="s">
        <v>201</v>
      </c>
      <c r="C76" s="310"/>
      <c r="D76" s="310"/>
      <c r="E76" s="310"/>
      <c r="F76" s="310"/>
      <c r="G76" s="310"/>
      <c r="H76" s="310"/>
      <c r="I76" s="310"/>
      <c r="J76" s="310"/>
      <c r="K76" s="310"/>
      <c r="L76" s="310"/>
      <c r="M76" s="310"/>
      <c r="N76" s="310"/>
      <c r="O76" s="310"/>
      <c r="P76" s="310"/>
      <c r="Q76" s="310"/>
      <c r="R76" s="98"/>
      <c r="S76" s="98"/>
      <c r="T76" s="96" t="s">
        <v>25</v>
      </c>
      <c r="U76" s="43"/>
      <c r="V76" s="43"/>
      <c r="W76" s="43"/>
      <c r="X76" s="43"/>
      <c r="Y76" s="43"/>
      <c r="Z76" s="43"/>
      <c r="AA76" s="43"/>
      <c r="AB76" s="43"/>
      <c r="AC76" s="43"/>
    </row>
    <row r="77" spans="1:31" x14ac:dyDescent="0.25">
      <c r="A77" s="43"/>
      <c r="B77" s="99"/>
      <c r="C77" s="99"/>
      <c r="D77" s="98"/>
      <c r="E77" s="98"/>
      <c r="F77" s="98"/>
      <c r="G77" s="98"/>
      <c r="H77" s="98"/>
      <c r="I77" s="98"/>
      <c r="J77" s="98"/>
      <c r="K77" s="98"/>
      <c r="L77" s="78"/>
      <c r="M77" s="78"/>
      <c r="N77" s="78"/>
      <c r="O77" s="78"/>
      <c r="P77" s="98"/>
      <c r="Q77" s="98"/>
      <c r="R77" s="98"/>
      <c r="S77" s="98"/>
      <c r="T77" s="96" t="s">
        <v>26</v>
      </c>
      <c r="U77" s="43"/>
      <c r="V77" s="43"/>
      <c r="W77" s="43"/>
      <c r="X77" s="43"/>
      <c r="Y77" s="43"/>
      <c r="Z77" s="43"/>
      <c r="AA77" s="43"/>
      <c r="AB77" s="43"/>
      <c r="AC77" s="43"/>
    </row>
    <row r="78" spans="1:31" ht="15.75" x14ac:dyDescent="0.25">
      <c r="A78" s="43"/>
      <c r="B78" s="92" t="s">
        <v>27</v>
      </c>
      <c r="C78" s="99"/>
      <c r="D78" s="287" t="s">
        <v>144</v>
      </c>
      <c r="E78" s="287"/>
      <c r="F78" s="287"/>
      <c r="G78" s="287"/>
      <c r="H78" s="287"/>
      <c r="I78" s="287"/>
      <c r="J78" s="287"/>
      <c r="K78" s="78"/>
      <c r="L78" s="288" t="s">
        <v>28</v>
      </c>
      <c r="M78" s="288"/>
      <c r="N78" s="288"/>
      <c r="O78" s="100"/>
      <c r="P78" s="43"/>
      <c r="Q78" s="43"/>
      <c r="R78" s="101"/>
      <c r="S78" s="102" t="s">
        <v>29</v>
      </c>
      <c r="T78" s="96" t="s">
        <v>30</v>
      </c>
      <c r="U78" s="43"/>
      <c r="V78" s="43"/>
      <c r="W78" s="43"/>
      <c r="X78" s="43"/>
      <c r="Y78" s="43"/>
      <c r="Z78" s="43"/>
      <c r="AA78" s="43"/>
      <c r="AB78" s="43"/>
      <c r="AC78" s="43"/>
    </row>
    <row r="79" spans="1:31" x14ac:dyDescent="0.25">
      <c r="A79" s="43"/>
      <c r="B79" s="103"/>
      <c r="C79" s="103"/>
      <c r="D79" s="99"/>
      <c r="E79" s="103"/>
      <c r="F79" s="103"/>
      <c r="G79" s="103"/>
      <c r="H79" s="103"/>
      <c r="I79" s="103"/>
      <c r="J79" s="103"/>
      <c r="K79" s="103"/>
      <c r="L79" s="288"/>
      <c r="M79" s="288"/>
      <c r="N79" s="288"/>
      <c r="O79" s="100"/>
      <c r="P79" s="78"/>
      <c r="Q79" s="78"/>
      <c r="R79" s="78"/>
      <c r="S79" s="102" t="s">
        <v>31</v>
      </c>
      <c r="T79" s="96" t="s">
        <v>32</v>
      </c>
      <c r="U79" s="43"/>
      <c r="V79" s="43"/>
      <c r="W79" s="43"/>
      <c r="X79" s="43"/>
      <c r="Y79" s="43"/>
      <c r="Z79" s="43"/>
      <c r="AA79" s="43"/>
      <c r="AB79" s="43"/>
      <c r="AC79" s="43"/>
    </row>
    <row r="80" spans="1:31" ht="15.75" x14ac:dyDescent="0.25">
      <c r="A80" s="43"/>
      <c r="B80" s="79" t="s">
        <v>33</v>
      </c>
      <c r="C80" s="99"/>
      <c r="D80" s="289" t="s">
        <v>144</v>
      </c>
      <c r="E80" s="289"/>
      <c r="F80" s="289"/>
      <c r="G80" s="289"/>
      <c r="H80" s="98"/>
      <c r="I80" s="98"/>
      <c r="J80" s="101"/>
      <c r="K80" s="78"/>
      <c r="L80" s="288"/>
      <c r="M80" s="288"/>
      <c r="N80" s="288"/>
      <c r="O80" s="100"/>
      <c r="P80" s="104"/>
      <c r="Q80" s="90"/>
      <c r="R80" s="78"/>
      <c r="S80" s="102" t="s">
        <v>34</v>
      </c>
      <c r="T80" s="96" t="s">
        <v>35</v>
      </c>
      <c r="U80" s="43"/>
      <c r="V80" s="43"/>
      <c r="W80" s="43"/>
      <c r="X80" s="43"/>
      <c r="Y80" s="43"/>
      <c r="Z80" s="43"/>
      <c r="AA80" s="43"/>
      <c r="AB80" s="43"/>
      <c r="AC80" s="43"/>
    </row>
    <row r="81" spans="1:29" x14ac:dyDescent="0.25">
      <c r="A81" s="43"/>
      <c r="B81" s="99"/>
      <c r="C81" s="99"/>
      <c r="D81" s="103"/>
      <c r="E81" s="103"/>
      <c r="F81" s="103"/>
      <c r="G81" s="103"/>
      <c r="H81" s="103"/>
      <c r="I81" s="103"/>
      <c r="J81" s="103"/>
      <c r="K81" s="78"/>
      <c r="L81" s="288"/>
      <c r="M81" s="288"/>
      <c r="N81" s="288"/>
      <c r="O81" s="100"/>
      <c r="P81" s="78"/>
      <c r="Q81" s="78"/>
      <c r="R81" s="78"/>
      <c r="S81" s="78"/>
      <c r="T81" s="96" t="s">
        <v>36</v>
      </c>
      <c r="U81" s="43"/>
      <c r="V81" s="43"/>
      <c r="W81" s="43"/>
      <c r="X81" s="43"/>
      <c r="Y81" s="43"/>
      <c r="Z81" s="43"/>
      <c r="AA81" s="43"/>
      <c r="AB81" s="43"/>
      <c r="AC81" s="43"/>
    </row>
    <row r="82" spans="1:29" x14ac:dyDescent="0.25">
      <c r="A82" s="43"/>
      <c r="B82" s="79" t="s">
        <v>37</v>
      </c>
      <c r="C82" s="99"/>
      <c r="D82" s="290" t="s">
        <v>144</v>
      </c>
      <c r="E82" s="287"/>
      <c r="F82" s="287"/>
      <c r="G82" s="287"/>
      <c r="H82" s="287"/>
      <c r="I82" s="287"/>
      <c r="J82" s="287"/>
      <c r="K82" s="103"/>
      <c r="L82" s="288"/>
      <c r="M82" s="288"/>
      <c r="N82" s="288"/>
      <c r="O82" s="100"/>
      <c r="P82" s="78"/>
      <c r="Q82" s="78"/>
      <c r="R82" s="78"/>
      <c r="S82" s="78"/>
      <c r="T82" s="96"/>
      <c r="U82" s="43"/>
      <c r="V82" s="43"/>
      <c r="W82" s="43"/>
      <c r="X82" s="43"/>
      <c r="Y82" s="43"/>
      <c r="Z82" s="43"/>
      <c r="AA82" s="43"/>
      <c r="AB82" s="43"/>
      <c r="AC82" s="43"/>
    </row>
    <row r="83" spans="1:29" ht="15.75" x14ac:dyDescent="0.25">
      <c r="A83" s="43"/>
      <c r="B83" s="78"/>
      <c r="C83" s="78"/>
      <c r="D83" s="99"/>
      <c r="E83" s="106"/>
      <c r="F83" s="106"/>
      <c r="G83" s="106"/>
      <c r="H83" s="106"/>
      <c r="I83" s="98"/>
      <c r="J83" s="98"/>
      <c r="K83" s="98"/>
      <c r="L83" s="78"/>
      <c r="M83" s="78"/>
      <c r="N83" s="78"/>
      <c r="O83" s="78"/>
      <c r="P83" s="78"/>
      <c r="Q83" s="78"/>
      <c r="R83" s="78"/>
      <c r="S83" s="78"/>
      <c r="T83" s="96"/>
      <c r="U83" s="43"/>
      <c r="V83" s="43"/>
      <c r="W83" s="43"/>
      <c r="X83" s="43"/>
      <c r="Y83" s="43"/>
      <c r="Z83" s="43"/>
      <c r="AA83" s="43"/>
      <c r="AB83" s="43"/>
      <c r="AC83" s="43"/>
    </row>
    <row r="84" spans="1:29" x14ac:dyDescent="0.25">
      <c r="A84" s="43"/>
      <c r="B84" s="79" t="s">
        <v>202</v>
      </c>
      <c r="C84" s="99"/>
      <c r="D84" s="290" t="s">
        <v>144</v>
      </c>
      <c r="E84" s="287"/>
      <c r="F84" s="287"/>
      <c r="G84" s="287"/>
      <c r="H84" s="287"/>
      <c r="I84" s="287"/>
      <c r="J84" s="287"/>
      <c r="K84" s="98"/>
      <c r="L84" s="78"/>
      <c r="M84" s="78"/>
      <c r="N84" s="78"/>
      <c r="O84" s="78"/>
      <c r="P84" s="78"/>
      <c r="Q84" s="78"/>
      <c r="R84" s="78"/>
      <c r="S84" s="78"/>
      <c r="T84" s="96"/>
      <c r="U84" s="43"/>
      <c r="V84" s="43"/>
      <c r="W84" s="43"/>
      <c r="X84" s="43"/>
      <c r="Y84" s="43"/>
      <c r="Z84" s="43"/>
      <c r="AA84" s="43"/>
      <c r="AB84" s="43"/>
      <c r="AC84" s="43"/>
    </row>
    <row r="85" spans="1:29" ht="15.75" x14ac:dyDescent="0.25">
      <c r="A85" s="43"/>
      <c r="B85" s="107"/>
      <c r="C85" s="107"/>
      <c r="D85" s="107"/>
      <c r="E85" s="107"/>
      <c r="F85" s="107"/>
      <c r="G85" s="107"/>
      <c r="H85" s="107"/>
      <c r="I85" s="107"/>
      <c r="J85" s="107"/>
      <c r="K85" s="107"/>
      <c r="L85" s="78"/>
      <c r="M85" s="78"/>
      <c r="N85" s="78"/>
      <c r="O85" s="78"/>
      <c r="P85" s="78"/>
      <c r="Q85" s="78"/>
      <c r="R85" s="78"/>
      <c r="S85" s="78"/>
      <c r="T85" s="78"/>
      <c r="U85" s="43"/>
      <c r="V85" s="43"/>
      <c r="W85" s="43"/>
      <c r="X85" s="43"/>
      <c r="Y85" s="43"/>
      <c r="Z85" s="43"/>
      <c r="AA85" s="43"/>
      <c r="AB85" s="43"/>
      <c r="AC85" s="43"/>
    </row>
    <row r="86" spans="1:29" x14ac:dyDescent="0.25">
      <c r="A86" s="43"/>
      <c r="B86" s="92" t="s">
        <v>38</v>
      </c>
      <c r="C86" s="99"/>
      <c r="D86" s="287" t="s">
        <v>144</v>
      </c>
      <c r="E86" s="287"/>
      <c r="F86" s="287"/>
      <c r="G86" s="287"/>
      <c r="H86" s="287"/>
      <c r="I86" s="287"/>
      <c r="J86" s="287"/>
      <c r="K86" s="78"/>
      <c r="L86" s="288" t="s">
        <v>39</v>
      </c>
      <c r="M86" s="288"/>
      <c r="N86" s="288"/>
      <c r="O86" s="100"/>
      <c r="P86" s="43"/>
      <c r="Q86" s="90"/>
      <c r="R86" s="90"/>
      <c r="S86" s="90"/>
      <c r="T86" s="90"/>
      <c r="U86" s="43"/>
      <c r="V86" s="43"/>
      <c r="W86" s="43"/>
      <c r="X86" s="43"/>
      <c r="Y86" s="43"/>
      <c r="Z86" s="43"/>
      <c r="AA86" s="43"/>
      <c r="AB86" s="43"/>
      <c r="AC86" s="43"/>
    </row>
    <row r="87" spans="1:29" x14ac:dyDescent="0.25">
      <c r="A87" s="43"/>
      <c r="B87" s="103"/>
      <c r="C87" s="103"/>
      <c r="D87" s="99"/>
      <c r="E87" s="103"/>
      <c r="F87" s="103"/>
      <c r="G87" s="103"/>
      <c r="H87" s="103"/>
      <c r="I87" s="103"/>
      <c r="J87" s="103"/>
      <c r="K87" s="78"/>
      <c r="L87" s="288"/>
      <c r="M87" s="288"/>
      <c r="N87" s="288"/>
      <c r="O87" s="100"/>
      <c r="P87" s="78"/>
      <c r="Q87" s="78"/>
      <c r="R87" s="78"/>
      <c r="S87" s="78"/>
      <c r="T87" s="78"/>
      <c r="U87" s="43"/>
      <c r="V87" s="43"/>
      <c r="W87" s="43"/>
      <c r="X87" s="43"/>
      <c r="Y87" s="43"/>
      <c r="Z87" s="43"/>
      <c r="AA87" s="43"/>
      <c r="AB87" s="43"/>
      <c r="AC87" s="43"/>
    </row>
    <row r="88" spans="1:29" ht="15.75" x14ac:dyDescent="0.25">
      <c r="A88" s="43"/>
      <c r="B88" s="79" t="s">
        <v>33</v>
      </c>
      <c r="C88" s="99"/>
      <c r="D88" s="289" t="s">
        <v>144</v>
      </c>
      <c r="E88" s="289"/>
      <c r="F88" s="289"/>
      <c r="G88" s="289"/>
      <c r="H88" s="98"/>
      <c r="I88" s="98"/>
      <c r="J88" s="101"/>
      <c r="K88" s="78"/>
      <c r="L88" s="288"/>
      <c r="M88" s="288"/>
      <c r="N88" s="288"/>
      <c r="O88" s="100"/>
      <c r="P88" s="104"/>
      <c r="Q88" s="78"/>
      <c r="R88" s="78"/>
      <c r="S88" s="78"/>
      <c r="T88" s="78"/>
      <c r="U88" s="43"/>
      <c r="V88" s="43"/>
      <c r="W88" s="43"/>
      <c r="X88" s="43"/>
      <c r="Y88" s="43"/>
      <c r="Z88" s="43"/>
      <c r="AA88" s="43"/>
      <c r="AB88" s="43"/>
      <c r="AC88" s="43"/>
    </row>
    <row r="89" spans="1:29" x14ac:dyDescent="0.25">
      <c r="A89" s="43"/>
      <c r="B89" s="99"/>
      <c r="C89" s="103"/>
      <c r="D89" s="103"/>
      <c r="E89" s="103"/>
      <c r="F89" s="103"/>
      <c r="G89" s="103"/>
      <c r="H89" s="103"/>
      <c r="I89" s="103"/>
      <c r="J89" s="103"/>
      <c r="K89" s="78"/>
      <c r="L89" s="288"/>
      <c r="M89" s="288"/>
      <c r="N89" s="288"/>
      <c r="O89" s="100"/>
      <c r="P89" s="78"/>
      <c r="Q89" s="78"/>
      <c r="R89" s="78"/>
      <c r="S89" s="78"/>
      <c r="T89" s="78"/>
      <c r="U89" s="43"/>
      <c r="V89" s="43"/>
      <c r="W89" s="43"/>
      <c r="X89" s="43"/>
      <c r="Y89" s="43"/>
      <c r="Z89" s="43"/>
      <c r="AA89" s="43"/>
      <c r="AB89" s="43"/>
      <c r="AC89" s="43"/>
    </row>
    <row r="90" spans="1:29" x14ac:dyDescent="0.25">
      <c r="A90" s="43"/>
      <c r="B90" s="79" t="s">
        <v>37</v>
      </c>
      <c r="C90" s="99"/>
      <c r="D90" s="290" t="s">
        <v>144</v>
      </c>
      <c r="E90" s="287"/>
      <c r="F90" s="287"/>
      <c r="G90" s="287"/>
      <c r="H90" s="287"/>
      <c r="I90" s="287"/>
      <c r="J90" s="287"/>
      <c r="K90" s="103"/>
      <c r="L90" s="288"/>
      <c r="M90" s="288"/>
      <c r="N90" s="288"/>
      <c r="O90" s="100"/>
      <c r="P90" s="78"/>
      <c r="Q90" s="78"/>
      <c r="R90" s="78"/>
      <c r="S90" s="78"/>
      <c r="T90" s="78"/>
      <c r="U90" s="43"/>
      <c r="V90" s="43"/>
      <c r="W90" s="43"/>
      <c r="X90" s="43"/>
      <c r="Y90" s="43"/>
      <c r="Z90" s="43"/>
      <c r="AA90" s="43"/>
      <c r="AB90" s="43"/>
      <c r="AC90" s="43"/>
    </row>
    <row r="91" spans="1:29" x14ac:dyDescent="0.25">
      <c r="A91" s="43"/>
      <c r="B91" s="108"/>
      <c r="C91" s="108"/>
      <c r="D91" s="78"/>
      <c r="E91" s="78"/>
      <c r="F91" s="78"/>
      <c r="G91" s="78"/>
      <c r="H91" s="78"/>
      <c r="I91" s="78"/>
      <c r="J91" s="78"/>
      <c r="K91" s="78"/>
      <c r="L91" s="78"/>
      <c r="M91" s="78"/>
      <c r="N91" s="78"/>
      <c r="O91" s="78"/>
      <c r="P91" s="78"/>
      <c r="Q91" s="78"/>
      <c r="R91" s="78"/>
      <c r="S91" s="78"/>
      <c r="T91" s="78"/>
      <c r="U91" s="43"/>
      <c r="V91" s="43"/>
      <c r="W91" s="43"/>
      <c r="X91" s="43"/>
      <c r="Y91" s="43"/>
      <c r="Z91" s="43"/>
      <c r="AA91" s="43"/>
      <c r="AB91" s="43"/>
      <c r="AC91" s="43"/>
    </row>
    <row r="92" spans="1:29" x14ac:dyDescent="0.25">
      <c r="A92" s="43"/>
      <c r="B92" s="79" t="s">
        <v>202</v>
      </c>
      <c r="C92" s="99"/>
      <c r="D92" s="290" t="s">
        <v>144</v>
      </c>
      <c r="E92" s="287"/>
      <c r="F92" s="287"/>
      <c r="G92" s="287"/>
      <c r="H92" s="287"/>
      <c r="I92" s="287"/>
      <c r="J92" s="287"/>
      <c r="K92" s="78"/>
      <c r="L92" s="78"/>
      <c r="M92" s="78"/>
      <c r="N92" s="78"/>
      <c r="O92" s="78"/>
      <c r="P92" s="78"/>
      <c r="Q92" s="78"/>
      <c r="R92" s="78"/>
      <c r="S92" s="78"/>
      <c r="T92" s="78"/>
      <c r="U92" s="43"/>
      <c r="V92" s="43"/>
      <c r="W92" s="43"/>
      <c r="X92" s="43"/>
      <c r="Y92" s="43"/>
      <c r="Z92" s="43"/>
      <c r="AA92" s="43"/>
      <c r="AB92" s="43"/>
      <c r="AC92" s="43"/>
    </row>
    <row r="93" spans="1:29" x14ac:dyDescent="0.25">
      <c r="A93" s="43"/>
      <c r="B93" s="108"/>
      <c r="C93" s="108"/>
      <c r="D93" s="78"/>
      <c r="E93" s="78"/>
      <c r="F93" s="78"/>
      <c r="G93" s="78"/>
      <c r="H93" s="78"/>
      <c r="I93" s="78"/>
      <c r="J93" s="78"/>
      <c r="K93" s="78"/>
      <c r="L93" s="78"/>
      <c r="M93" s="78"/>
      <c r="N93" s="78"/>
      <c r="O93" s="78"/>
      <c r="P93" s="78"/>
      <c r="Q93" s="78"/>
      <c r="R93" s="78"/>
      <c r="S93" s="78"/>
      <c r="T93" s="78"/>
      <c r="U93" s="43"/>
      <c r="V93" s="43"/>
      <c r="W93" s="43"/>
      <c r="X93" s="43"/>
      <c r="Y93" s="43"/>
      <c r="Z93" s="43"/>
      <c r="AA93" s="43"/>
      <c r="AB93" s="43"/>
      <c r="AC93" s="43"/>
    </row>
    <row r="94" spans="1:29" x14ac:dyDescent="0.25">
      <c r="A94" s="43"/>
      <c r="B94" s="79" t="s">
        <v>40</v>
      </c>
      <c r="C94" s="99"/>
      <c r="D94" s="287" t="s">
        <v>144</v>
      </c>
      <c r="E94" s="287"/>
      <c r="F94" s="287"/>
      <c r="G94" s="287"/>
      <c r="H94" s="287"/>
      <c r="I94" s="287"/>
      <c r="J94" s="287"/>
      <c r="K94" s="78"/>
      <c r="L94" s="288" t="s">
        <v>39</v>
      </c>
      <c r="M94" s="288"/>
      <c r="N94" s="288"/>
      <c r="O94" s="100"/>
      <c r="P94" s="43"/>
      <c r="Q94" s="90"/>
      <c r="R94" s="90"/>
      <c r="S94" s="90"/>
      <c r="T94" s="90"/>
      <c r="U94" s="43"/>
      <c r="V94" s="43"/>
      <c r="W94" s="43"/>
      <c r="X94" s="43"/>
      <c r="Y94" s="43"/>
      <c r="Z94" s="43"/>
      <c r="AA94" s="43"/>
      <c r="AB94" s="43"/>
      <c r="AC94" s="43"/>
    </row>
    <row r="95" spans="1:29" x14ac:dyDescent="0.25">
      <c r="A95" s="43"/>
      <c r="B95" s="103"/>
      <c r="C95" s="103"/>
      <c r="D95" s="99"/>
      <c r="E95" s="103"/>
      <c r="F95" s="103"/>
      <c r="G95" s="103"/>
      <c r="H95" s="103"/>
      <c r="I95" s="103"/>
      <c r="J95" s="103"/>
      <c r="K95" s="78"/>
      <c r="L95" s="288"/>
      <c r="M95" s="288"/>
      <c r="N95" s="288"/>
      <c r="O95" s="100"/>
      <c r="P95" s="78"/>
      <c r="Q95" s="78"/>
      <c r="R95" s="78"/>
      <c r="S95" s="78"/>
      <c r="T95" s="78"/>
      <c r="U95" s="43"/>
      <c r="V95" s="43"/>
      <c r="W95" s="43"/>
      <c r="X95" s="43"/>
      <c r="Y95" s="43"/>
      <c r="Z95" s="43"/>
      <c r="AA95" s="43"/>
      <c r="AB95" s="43"/>
      <c r="AC95" s="43"/>
    </row>
    <row r="96" spans="1:29" ht="15.75" x14ac:dyDescent="0.25">
      <c r="A96" s="43"/>
      <c r="B96" s="79" t="s">
        <v>33</v>
      </c>
      <c r="C96" s="99"/>
      <c r="D96" s="289" t="s">
        <v>144</v>
      </c>
      <c r="E96" s="289"/>
      <c r="F96" s="289"/>
      <c r="G96" s="289"/>
      <c r="H96" s="98"/>
      <c r="I96" s="98"/>
      <c r="J96" s="101"/>
      <c r="K96" s="78"/>
      <c r="L96" s="288"/>
      <c r="M96" s="288"/>
      <c r="N96" s="288"/>
      <c r="O96" s="100"/>
      <c r="P96" s="104"/>
      <c r="Q96" s="78"/>
      <c r="R96" s="78"/>
      <c r="S96" s="78"/>
      <c r="T96" s="78"/>
      <c r="U96" s="43"/>
      <c r="V96" s="43"/>
      <c r="W96" s="43"/>
      <c r="X96" s="43"/>
      <c r="Y96" s="43"/>
      <c r="Z96" s="43"/>
      <c r="AA96" s="43"/>
      <c r="AB96" s="43"/>
      <c r="AC96" s="43"/>
    </row>
    <row r="97" spans="1:29" x14ac:dyDescent="0.25">
      <c r="A97" s="43"/>
      <c r="B97" s="99"/>
      <c r="C97" s="103"/>
      <c r="D97" s="103"/>
      <c r="E97" s="103"/>
      <c r="F97" s="103"/>
      <c r="G97" s="103"/>
      <c r="H97" s="103"/>
      <c r="I97" s="103"/>
      <c r="J97" s="103"/>
      <c r="K97" s="78"/>
      <c r="L97" s="288"/>
      <c r="M97" s="288"/>
      <c r="N97" s="288"/>
      <c r="O97" s="100"/>
      <c r="P97" s="78"/>
      <c r="Q97" s="78"/>
      <c r="R97" s="78"/>
      <c r="S97" s="78"/>
      <c r="T97" s="78"/>
      <c r="U97" s="43"/>
      <c r="V97" s="43"/>
      <c r="W97" s="43"/>
      <c r="X97" s="43"/>
      <c r="Y97" s="43"/>
      <c r="Z97" s="43"/>
      <c r="AA97" s="43"/>
      <c r="AB97" s="43"/>
      <c r="AC97" s="43"/>
    </row>
    <row r="98" spans="1:29" x14ac:dyDescent="0.25">
      <c r="A98" s="43"/>
      <c r="B98" s="79" t="s">
        <v>37</v>
      </c>
      <c r="C98" s="99"/>
      <c r="D98" s="290" t="s">
        <v>144</v>
      </c>
      <c r="E98" s="287"/>
      <c r="F98" s="287"/>
      <c r="G98" s="287"/>
      <c r="H98" s="287"/>
      <c r="I98" s="287"/>
      <c r="J98" s="287"/>
      <c r="K98" s="103"/>
      <c r="L98" s="288"/>
      <c r="M98" s="288"/>
      <c r="N98" s="288"/>
      <c r="O98" s="100"/>
      <c r="P98" s="78"/>
      <c r="Q98" s="78"/>
      <c r="R98" s="78"/>
      <c r="S98" s="78"/>
      <c r="T98" s="78"/>
      <c r="U98" s="43"/>
      <c r="V98" s="43"/>
      <c r="W98" s="43"/>
      <c r="X98" s="43"/>
      <c r="Y98" s="43"/>
      <c r="Z98" s="43"/>
      <c r="AA98" s="43"/>
      <c r="AB98" s="43"/>
      <c r="AC98" s="43"/>
    </row>
    <row r="99" spans="1:29" x14ac:dyDescent="0.25">
      <c r="A99" s="43"/>
      <c r="B99" s="79"/>
      <c r="C99" s="99"/>
      <c r="D99" s="109"/>
      <c r="E99" s="110"/>
      <c r="F99" s="110"/>
      <c r="G99" s="110"/>
      <c r="H99" s="110"/>
      <c r="I99" s="110"/>
      <c r="J99" s="110"/>
      <c r="K99" s="103"/>
      <c r="L99" s="105"/>
      <c r="M99" s="105"/>
      <c r="N99" s="105"/>
      <c r="O99" s="100"/>
      <c r="P99" s="78"/>
      <c r="Q99" s="78"/>
      <c r="R99" s="78"/>
      <c r="S99" s="78"/>
      <c r="T99" s="78"/>
      <c r="U99" s="43"/>
      <c r="V99" s="43"/>
      <c r="W99" s="43"/>
      <c r="X99" s="43"/>
      <c r="Y99" s="43"/>
      <c r="Z99" s="43"/>
      <c r="AA99" s="43"/>
      <c r="AB99" s="43"/>
      <c r="AC99" s="43"/>
    </row>
    <row r="100" spans="1:29" ht="26.25" customHeight="1" x14ac:dyDescent="0.25">
      <c r="A100" s="43"/>
      <c r="B100" s="303" t="s">
        <v>193</v>
      </c>
      <c r="C100" s="303"/>
      <c r="D100" s="303"/>
      <c r="E100" s="303"/>
      <c r="F100" s="303"/>
      <c r="G100" s="303"/>
      <c r="H100" s="303"/>
      <c r="I100" s="303"/>
      <c r="J100" s="303"/>
      <c r="K100" s="303"/>
      <c r="L100" s="303"/>
      <c r="M100" s="303"/>
      <c r="N100" s="303"/>
      <c r="O100" s="303"/>
      <c r="P100" s="303"/>
      <c r="Q100" s="303"/>
      <c r="R100" s="303"/>
      <c r="S100" s="303"/>
      <c r="T100" s="303"/>
      <c r="U100" s="43"/>
      <c r="V100" s="43"/>
      <c r="W100" s="43"/>
      <c r="X100" s="43"/>
      <c r="Y100" s="43"/>
      <c r="Z100" s="43"/>
      <c r="AA100" s="43"/>
      <c r="AB100" s="43"/>
      <c r="AC100" s="43"/>
    </row>
    <row r="101" spans="1:29" ht="15.75" x14ac:dyDescent="0.25">
      <c r="A101" s="43"/>
      <c r="B101" s="79" t="s">
        <v>41</v>
      </c>
      <c r="C101" s="99"/>
      <c r="D101" s="304" t="s">
        <v>144</v>
      </c>
      <c r="E101" s="304"/>
      <c r="F101" s="304"/>
      <c r="G101" s="304"/>
      <c r="H101" s="304"/>
      <c r="I101" s="304"/>
      <c r="J101" s="101"/>
      <c r="K101" s="78"/>
      <c r="L101" s="301" t="s">
        <v>42</v>
      </c>
      <c r="M101" s="301"/>
      <c r="N101" s="99"/>
      <c r="O101" s="304" t="s">
        <v>144</v>
      </c>
      <c r="P101" s="304"/>
      <c r="Q101" s="304"/>
      <c r="R101" s="304"/>
      <c r="S101" s="304"/>
      <c r="T101" s="90"/>
      <c r="U101" s="43"/>
      <c r="V101" s="43"/>
      <c r="W101" s="43"/>
      <c r="X101" s="43"/>
      <c r="Y101" s="43"/>
      <c r="Z101" s="43"/>
      <c r="AA101" s="43"/>
      <c r="AB101" s="43"/>
      <c r="AC101" s="43"/>
    </row>
    <row r="102" spans="1:29" x14ac:dyDescent="0.25">
      <c r="A102" s="43"/>
      <c r="B102" s="103"/>
      <c r="C102" s="103"/>
      <c r="D102" s="99"/>
      <c r="E102" s="103"/>
      <c r="F102" s="103"/>
      <c r="G102" s="103"/>
      <c r="H102" s="103"/>
      <c r="I102" s="103"/>
      <c r="J102" s="103"/>
      <c r="K102" s="78"/>
      <c r="L102" s="43"/>
      <c r="M102" s="103"/>
      <c r="N102" s="103"/>
      <c r="O102" s="99"/>
      <c r="P102" s="103"/>
      <c r="Q102" s="103"/>
      <c r="R102" s="103"/>
      <c r="S102" s="78"/>
      <c r="T102" s="78"/>
      <c r="U102" s="43"/>
      <c r="V102" s="43"/>
      <c r="W102" s="43"/>
      <c r="X102" s="43"/>
      <c r="Y102" s="43"/>
      <c r="Z102" s="43"/>
      <c r="AA102" s="43"/>
      <c r="AB102" s="43"/>
      <c r="AC102" s="43"/>
    </row>
    <row r="103" spans="1:29" x14ac:dyDescent="0.25">
      <c r="A103" s="43"/>
      <c r="B103" s="79" t="s">
        <v>43</v>
      </c>
      <c r="C103" s="99"/>
      <c r="D103" s="305" t="s">
        <v>144</v>
      </c>
      <c r="E103" s="305"/>
      <c r="F103" s="305"/>
      <c r="G103" s="305"/>
      <c r="H103" s="305"/>
      <c r="I103" s="305"/>
      <c r="J103" s="302" t="s">
        <v>44</v>
      </c>
      <c r="K103" s="302"/>
      <c r="L103" s="302"/>
      <c r="M103" s="302"/>
      <c r="N103" s="99"/>
      <c r="O103" s="305" t="s">
        <v>144</v>
      </c>
      <c r="P103" s="305"/>
      <c r="Q103" s="305"/>
      <c r="R103" s="305"/>
      <c r="S103" s="305"/>
      <c r="T103" s="78"/>
      <c r="U103" s="43"/>
      <c r="V103" s="43"/>
      <c r="W103" s="43"/>
      <c r="X103" s="43"/>
      <c r="Y103" s="43"/>
      <c r="Z103" s="43"/>
      <c r="AA103" s="43"/>
      <c r="AB103" s="43"/>
      <c r="AC103" s="43"/>
    </row>
    <row r="104" spans="1:29" x14ac:dyDescent="0.25">
      <c r="A104" s="43"/>
      <c r="B104" s="99"/>
      <c r="C104" s="103"/>
      <c r="D104" s="103"/>
      <c r="E104" s="103"/>
      <c r="F104" s="103"/>
      <c r="G104" s="103"/>
      <c r="H104" s="103"/>
      <c r="I104" s="103"/>
      <c r="J104" s="103"/>
      <c r="K104" s="78"/>
      <c r="L104" s="43"/>
      <c r="M104" s="99"/>
      <c r="N104" s="103"/>
      <c r="O104" s="103"/>
      <c r="P104" s="103"/>
      <c r="Q104" s="103"/>
      <c r="R104" s="103"/>
      <c r="S104" s="78"/>
      <c r="T104" s="78"/>
      <c r="U104" s="43"/>
      <c r="V104" s="43"/>
      <c r="W104" s="43"/>
      <c r="X104" s="43"/>
      <c r="Y104" s="43"/>
      <c r="Z104" s="43"/>
      <c r="AA104" s="43"/>
      <c r="AB104" s="43"/>
      <c r="AC104" s="43"/>
    </row>
    <row r="105" spans="1:29" ht="15.75" x14ac:dyDescent="0.25">
      <c r="A105" s="43"/>
      <c r="B105" s="79" t="s">
        <v>45</v>
      </c>
      <c r="C105" s="99"/>
      <c r="D105" s="324" t="s">
        <v>144</v>
      </c>
      <c r="E105" s="324"/>
      <c r="F105" s="324"/>
      <c r="G105" s="324"/>
      <c r="H105" s="324"/>
      <c r="I105" s="324"/>
      <c r="J105" s="101"/>
      <c r="K105" s="301" t="s">
        <v>46</v>
      </c>
      <c r="L105" s="301"/>
      <c r="M105" s="301"/>
      <c r="N105" s="99"/>
      <c r="O105" s="324" t="s">
        <v>144</v>
      </c>
      <c r="P105" s="324"/>
      <c r="Q105" s="324"/>
      <c r="R105" s="324"/>
      <c r="S105" s="324"/>
      <c r="T105" s="78"/>
      <c r="U105" s="43"/>
      <c r="V105" s="43"/>
      <c r="W105" s="43"/>
      <c r="X105" s="43"/>
      <c r="Y105" s="43"/>
      <c r="Z105" s="43"/>
      <c r="AA105" s="43"/>
      <c r="AB105" s="43"/>
      <c r="AC105" s="43"/>
    </row>
    <row r="106" spans="1:29" x14ac:dyDescent="0.25">
      <c r="A106" s="43"/>
      <c r="B106" s="108"/>
      <c r="C106" s="108"/>
      <c r="D106" s="78"/>
      <c r="E106" s="78"/>
      <c r="F106" s="78"/>
      <c r="G106" s="78"/>
      <c r="H106" s="78"/>
      <c r="I106" s="78"/>
      <c r="J106" s="78"/>
      <c r="K106" s="211"/>
      <c r="L106" s="211"/>
      <c r="M106" s="211"/>
      <c r="N106" s="78"/>
      <c r="O106" s="78"/>
      <c r="P106" s="78"/>
      <c r="Q106" s="78"/>
      <c r="R106" s="78"/>
      <c r="S106" s="78"/>
      <c r="T106" s="78"/>
      <c r="U106" s="43"/>
      <c r="V106" s="43"/>
      <c r="W106" s="43"/>
      <c r="X106" s="43"/>
      <c r="Y106" s="43"/>
      <c r="Z106" s="43"/>
      <c r="AA106" s="43"/>
      <c r="AB106" s="43"/>
      <c r="AC106" s="43"/>
    </row>
    <row r="107" spans="1:29" ht="30" x14ac:dyDescent="0.25">
      <c r="A107" s="43"/>
      <c r="B107" s="105" t="s">
        <v>203</v>
      </c>
      <c r="C107" s="99"/>
      <c r="D107" s="324" t="s">
        <v>144</v>
      </c>
      <c r="E107" s="324"/>
      <c r="F107" s="324"/>
      <c r="G107" s="324"/>
      <c r="H107" s="324"/>
      <c r="I107" s="324"/>
      <c r="J107" s="101"/>
      <c r="K107" s="302" t="s">
        <v>48</v>
      </c>
      <c r="L107" s="302"/>
      <c r="M107" s="302"/>
      <c r="N107" s="99"/>
      <c r="O107" s="324" t="s">
        <v>144</v>
      </c>
      <c r="P107" s="324"/>
      <c r="Q107" s="324"/>
      <c r="R107" s="324"/>
      <c r="S107" s="324"/>
      <c r="T107" s="78"/>
      <c r="U107" s="43"/>
      <c r="V107" s="43"/>
      <c r="W107" s="43"/>
      <c r="X107" s="43"/>
      <c r="Y107" s="43"/>
      <c r="Z107" s="43"/>
      <c r="AA107" s="43"/>
      <c r="AB107" s="43"/>
      <c r="AC107" s="43"/>
    </row>
    <row r="108" spans="1:29" ht="15.75" x14ac:dyDescent="0.25">
      <c r="A108" s="43"/>
      <c r="B108" s="79"/>
      <c r="C108" s="99"/>
      <c r="D108" s="115"/>
      <c r="E108" s="115"/>
      <c r="F108" s="115"/>
      <c r="G108" s="115"/>
      <c r="H108" s="115"/>
      <c r="I108" s="115"/>
      <c r="J108" s="101"/>
      <c r="K108" s="103"/>
      <c r="L108" s="43"/>
      <c r="M108" s="79"/>
      <c r="N108" s="99"/>
      <c r="O108" s="116"/>
      <c r="P108" s="112"/>
      <c r="Q108" s="112"/>
      <c r="R108" s="112"/>
      <c r="S108" s="112"/>
      <c r="T108" s="112"/>
      <c r="U108" s="43"/>
      <c r="V108" s="43"/>
      <c r="W108" s="43"/>
      <c r="X108" s="43"/>
      <c r="Y108" s="43"/>
      <c r="Z108" s="43"/>
      <c r="AA108" s="43"/>
      <c r="AB108" s="43"/>
      <c r="AC108" s="43"/>
    </row>
    <row r="109" spans="1:29" x14ac:dyDescent="0.25">
      <c r="A109" s="43"/>
      <c r="B109" s="108"/>
      <c r="C109" s="108"/>
      <c r="D109" s="78"/>
      <c r="E109" s="78"/>
      <c r="F109" s="78"/>
      <c r="G109" s="78"/>
      <c r="H109" s="78"/>
      <c r="I109" s="78"/>
      <c r="J109" s="78"/>
      <c r="K109" s="78"/>
      <c r="L109" s="78"/>
      <c r="M109" s="79" t="s">
        <v>49</v>
      </c>
      <c r="N109" s="99"/>
      <c r="O109" s="324" t="s">
        <v>144</v>
      </c>
      <c r="P109" s="324"/>
      <c r="Q109" s="324"/>
      <c r="R109" s="324"/>
      <c r="S109" s="324"/>
      <c r="T109" s="78"/>
      <c r="U109" s="43"/>
      <c r="V109" s="43"/>
      <c r="W109" s="43"/>
      <c r="X109" s="43"/>
      <c r="Y109" s="43"/>
      <c r="Z109" s="43"/>
      <c r="AA109" s="43"/>
      <c r="AB109" s="43"/>
      <c r="AC109" s="43"/>
    </row>
    <row r="110" spans="1:29" ht="27" customHeight="1" x14ac:dyDescent="0.25">
      <c r="A110" s="43"/>
      <c r="B110" s="303" t="s">
        <v>50</v>
      </c>
      <c r="C110" s="303"/>
      <c r="D110" s="303"/>
      <c r="E110" s="303"/>
      <c r="F110" s="303"/>
      <c r="G110" s="303"/>
      <c r="H110" s="303"/>
      <c r="I110" s="303"/>
      <c r="J110" s="303"/>
      <c r="K110" s="303"/>
      <c r="L110" s="303"/>
      <c r="M110" s="303"/>
      <c r="N110" s="303"/>
      <c r="O110" s="303"/>
      <c r="P110" s="303"/>
      <c r="Q110" s="303"/>
      <c r="R110" s="303"/>
      <c r="S110" s="303"/>
      <c r="T110" s="303"/>
      <c r="U110" s="43"/>
      <c r="V110" s="43"/>
      <c r="W110" s="43"/>
      <c r="X110" s="43"/>
      <c r="Y110" s="43"/>
      <c r="Z110" s="43"/>
      <c r="AA110" s="43"/>
      <c r="AB110" s="43"/>
      <c r="AC110" s="43"/>
    </row>
    <row r="111" spans="1:29" ht="18" customHeight="1" x14ac:dyDescent="0.25">
      <c r="A111" s="43"/>
      <c r="B111" s="79" t="s">
        <v>51</v>
      </c>
      <c r="C111" s="99"/>
      <c r="D111" s="104"/>
      <c r="E111" s="82"/>
      <c r="F111" s="288" t="s">
        <v>52</v>
      </c>
      <c r="G111" s="288"/>
      <c r="H111" s="288"/>
      <c r="I111" s="288"/>
      <c r="J111" s="288"/>
      <c r="K111" s="104"/>
      <c r="L111" s="43"/>
      <c r="M111" s="79"/>
      <c r="N111" s="43"/>
      <c r="O111" s="118"/>
      <c r="P111" s="212"/>
      <c r="Q111" s="357" t="s">
        <v>189</v>
      </c>
      <c r="R111" s="316"/>
      <c r="S111" s="43"/>
      <c r="T111" s="43"/>
      <c r="U111" s="90"/>
      <c r="V111" s="90"/>
      <c r="W111" s="90"/>
      <c r="X111" s="90"/>
      <c r="Y111" s="90"/>
      <c r="Z111" s="43"/>
      <c r="AA111" s="43"/>
      <c r="AB111" s="43"/>
      <c r="AC111" s="43"/>
    </row>
    <row r="112" spans="1:29" x14ac:dyDescent="0.25">
      <c r="A112" s="43"/>
      <c r="B112" s="103"/>
      <c r="C112" s="103"/>
      <c r="D112" s="99"/>
      <c r="E112" s="103"/>
      <c r="F112" s="103"/>
      <c r="G112" s="103"/>
      <c r="H112" s="103"/>
      <c r="I112" s="103"/>
      <c r="J112" s="103"/>
      <c r="K112" s="78"/>
      <c r="L112" s="118"/>
      <c r="M112" s="118"/>
      <c r="N112" s="118"/>
      <c r="O112" s="100"/>
      <c r="P112" s="78"/>
      <c r="Q112" s="357"/>
      <c r="R112" s="316"/>
      <c r="S112" s="78"/>
      <c r="T112" s="78"/>
      <c r="U112" s="43"/>
      <c r="V112" s="43"/>
      <c r="W112" s="43"/>
      <c r="X112" s="43"/>
      <c r="Y112" s="43"/>
      <c r="Z112" s="43"/>
      <c r="AA112" s="43"/>
      <c r="AB112" s="43"/>
      <c r="AC112" s="43"/>
    </row>
    <row r="113" spans="1:29" x14ac:dyDescent="0.25">
      <c r="A113" s="43"/>
      <c r="B113" s="79" t="s">
        <v>53</v>
      </c>
      <c r="C113" s="99"/>
      <c r="D113" s="104"/>
      <c r="E113" s="119"/>
      <c r="F113" s="288" t="s">
        <v>54</v>
      </c>
      <c r="G113" s="288"/>
      <c r="H113" s="288"/>
      <c r="I113" s="288"/>
      <c r="J113" s="288"/>
      <c r="K113" s="104"/>
      <c r="L113" s="43"/>
      <c r="M113" s="118"/>
      <c r="N113" s="118"/>
      <c r="O113" s="78"/>
      <c r="P113" s="43"/>
      <c r="Q113" s="357"/>
      <c r="R113" s="316"/>
      <c r="S113" s="43"/>
      <c r="T113" s="78"/>
      <c r="U113" s="43"/>
      <c r="V113" s="43"/>
      <c r="W113" s="43"/>
      <c r="X113" s="43"/>
      <c r="Y113" s="43"/>
      <c r="Z113" s="43"/>
      <c r="AA113" s="43"/>
      <c r="AB113" s="43"/>
      <c r="AC113" s="43"/>
    </row>
    <row r="114" spans="1:29" x14ac:dyDescent="0.25">
      <c r="A114" s="43"/>
      <c r="B114" s="99"/>
      <c r="C114" s="103"/>
      <c r="D114" s="103"/>
      <c r="E114" s="103"/>
      <c r="F114" s="103"/>
      <c r="G114" s="103"/>
      <c r="H114" s="103"/>
      <c r="I114" s="103"/>
      <c r="J114" s="103"/>
      <c r="K114" s="78"/>
      <c r="L114" s="118"/>
      <c r="M114" s="118"/>
      <c r="N114" s="118"/>
      <c r="O114" s="100"/>
      <c r="P114" s="78"/>
      <c r="Q114" s="100"/>
      <c r="R114" s="78"/>
      <c r="S114" s="78"/>
      <c r="T114" s="78"/>
      <c r="U114" s="43"/>
      <c r="V114" s="43"/>
      <c r="W114" s="43"/>
      <c r="X114" s="43"/>
      <c r="Y114" s="43"/>
      <c r="Z114" s="43"/>
      <c r="AA114" s="43"/>
      <c r="AB114" s="43"/>
      <c r="AC114" s="43"/>
    </row>
    <row r="115" spans="1:29" x14ac:dyDescent="0.25">
      <c r="A115" s="43"/>
      <c r="B115" s="354" t="s">
        <v>204</v>
      </c>
      <c r="C115" s="354"/>
      <c r="D115" s="354"/>
      <c r="E115" s="354"/>
      <c r="F115" s="354"/>
      <c r="G115" s="354"/>
      <c r="H115" s="354"/>
      <c r="I115" s="354"/>
      <c r="J115" s="354"/>
      <c r="K115" s="354"/>
      <c r="L115" s="354"/>
      <c r="M115" s="354"/>
      <c r="N115" s="354"/>
      <c r="O115" s="354"/>
      <c r="P115" s="354"/>
      <c r="Q115" s="354"/>
      <c r="R115" s="354"/>
      <c r="S115" s="354"/>
      <c r="T115" s="354"/>
      <c r="U115" s="43"/>
      <c r="V115" s="43"/>
      <c r="W115" s="43"/>
      <c r="X115" s="43"/>
      <c r="Y115" s="43"/>
      <c r="Z115" s="43"/>
      <c r="AA115" s="43"/>
      <c r="AB115" s="43"/>
      <c r="AC115" s="43"/>
    </row>
    <row r="116" spans="1:29" x14ac:dyDescent="0.25">
      <c r="A116" s="43"/>
      <c r="B116" s="79" t="s">
        <v>205</v>
      </c>
      <c r="C116" s="103"/>
      <c r="D116" s="104"/>
      <c r="E116" s="103"/>
      <c r="F116" s="103"/>
      <c r="G116" s="103"/>
      <c r="H116" s="103"/>
      <c r="I116" s="103"/>
      <c r="J116" s="103"/>
      <c r="K116" s="78"/>
      <c r="L116" s="118"/>
      <c r="M116" s="118"/>
      <c r="N116" s="118"/>
      <c r="O116" s="100"/>
      <c r="P116" s="78"/>
      <c r="Q116" s="78"/>
      <c r="R116" s="78"/>
      <c r="S116" s="78"/>
      <c r="T116" s="78"/>
      <c r="U116" s="43"/>
      <c r="V116" s="43"/>
      <c r="W116" s="43"/>
      <c r="X116" s="43"/>
      <c r="Y116" s="43"/>
      <c r="Z116" s="43"/>
      <c r="AA116" s="43"/>
      <c r="AB116" s="43"/>
      <c r="AC116" s="43"/>
    </row>
    <row r="117" spans="1:29" x14ac:dyDescent="0.25">
      <c r="A117" s="43"/>
      <c r="B117" s="99"/>
      <c r="C117" s="103"/>
      <c r="D117" s="103"/>
      <c r="E117" s="103"/>
      <c r="F117" s="103"/>
      <c r="G117" s="103"/>
      <c r="H117" s="103"/>
      <c r="I117" s="103"/>
      <c r="J117" s="103"/>
      <c r="K117" s="78"/>
      <c r="L117" s="118"/>
      <c r="M117" s="118"/>
      <c r="N117" s="118"/>
      <c r="O117" s="100"/>
      <c r="P117" s="78"/>
      <c r="Q117" s="78"/>
      <c r="R117" s="78"/>
      <c r="S117" s="78"/>
      <c r="T117" s="78"/>
      <c r="U117" s="43"/>
      <c r="V117" s="43"/>
      <c r="W117" s="43"/>
      <c r="X117" s="43"/>
      <c r="Y117" s="43"/>
      <c r="Z117" s="43"/>
      <c r="AA117" s="43"/>
      <c r="AB117" s="43"/>
      <c r="AC117" s="43"/>
    </row>
    <row r="118" spans="1:29" x14ac:dyDescent="0.25">
      <c r="A118" s="43"/>
      <c r="B118" s="79" t="s">
        <v>206</v>
      </c>
      <c r="C118" s="103"/>
      <c r="D118" s="213" t="s">
        <v>218</v>
      </c>
      <c r="E118" s="103"/>
      <c r="F118" s="301" t="s">
        <v>207</v>
      </c>
      <c r="G118" s="301"/>
      <c r="H118" s="301"/>
      <c r="I118" s="301"/>
      <c r="J118" s="355"/>
      <c r="K118" s="355"/>
      <c r="L118" s="355"/>
      <c r="M118" s="355"/>
      <c r="N118" s="118"/>
      <c r="O118" s="356"/>
      <c r="P118" s="356"/>
      <c r="Q118" s="356"/>
      <c r="R118" s="356"/>
      <c r="S118" s="356"/>
      <c r="T118" s="78"/>
      <c r="U118" s="43"/>
      <c r="V118" s="43"/>
      <c r="W118" s="43"/>
      <c r="X118" s="43"/>
      <c r="Y118" s="43"/>
      <c r="Z118" s="43"/>
      <c r="AA118" s="43"/>
      <c r="AB118" s="43"/>
      <c r="AC118" s="43"/>
    </row>
    <row r="119" spans="1:29" x14ac:dyDescent="0.25">
      <c r="A119" s="43"/>
      <c r="B119" s="99"/>
      <c r="C119" s="103"/>
      <c r="D119" s="43"/>
      <c r="E119" s="103"/>
      <c r="F119" s="103"/>
      <c r="G119" s="103"/>
      <c r="H119" s="103"/>
      <c r="I119" s="103"/>
      <c r="J119" s="103"/>
      <c r="K119" s="78"/>
      <c r="L119" s="118"/>
      <c r="M119" s="118"/>
      <c r="N119" s="118"/>
      <c r="O119" s="100"/>
      <c r="P119" s="78"/>
      <c r="Q119" s="78"/>
      <c r="R119" s="78"/>
      <c r="S119" s="78"/>
      <c r="T119" s="78"/>
      <c r="U119" s="43"/>
      <c r="V119" s="43"/>
      <c r="W119" s="43"/>
      <c r="X119" s="43"/>
      <c r="Y119" s="43"/>
      <c r="Z119" s="43"/>
      <c r="AA119" s="43"/>
      <c r="AB119" s="43"/>
      <c r="AC119" s="43"/>
    </row>
    <row r="120" spans="1:29" x14ac:dyDescent="0.25">
      <c r="A120" s="43"/>
      <c r="B120" s="79" t="s">
        <v>208</v>
      </c>
      <c r="C120" s="108"/>
      <c r="D120" s="104"/>
      <c r="E120" s="78"/>
      <c r="F120" s="288" t="s">
        <v>209</v>
      </c>
      <c r="G120" s="288"/>
      <c r="H120" s="288"/>
      <c r="I120" s="288"/>
      <c r="J120" s="288"/>
      <c r="K120" s="299"/>
      <c r="L120" s="299"/>
      <c r="M120" s="299"/>
      <c r="N120" s="299"/>
      <c r="O120" s="299"/>
      <c r="P120" s="299"/>
      <c r="Q120" s="299"/>
      <c r="R120" s="299"/>
      <c r="S120" s="299"/>
      <c r="T120" s="214"/>
      <c r="U120" s="43"/>
      <c r="V120" s="43"/>
      <c r="W120" s="43"/>
      <c r="X120" s="43"/>
      <c r="Y120" s="43"/>
      <c r="Z120" s="43"/>
      <c r="AA120" s="43"/>
      <c r="AB120" s="43"/>
      <c r="AC120" s="43"/>
    </row>
    <row r="121" spans="1:29" x14ac:dyDescent="0.25">
      <c r="A121" s="43"/>
      <c r="B121" s="92"/>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c r="AA121" s="92"/>
      <c r="AB121" s="92"/>
      <c r="AC121" s="92"/>
    </row>
    <row r="122" spans="1:29" x14ac:dyDescent="0.25">
      <c r="A122" s="43"/>
      <c r="B122" s="353" t="s">
        <v>210</v>
      </c>
      <c r="C122" s="353"/>
      <c r="D122" s="353"/>
      <c r="E122" s="353"/>
      <c r="F122" s="353"/>
      <c r="G122" s="353"/>
      <c r="H122" s="353"/>
      <c r="I122" s="353"/>
      <c r="J122" s="353"/>
      <c r="K122" s="353"/>
      <c r="L122" s="353"/>
      <c r="M122" s="353"/>
      <c r="N122" s="353"/>
      <c r="O122" s="353"/>
      <c r="P122" s="353"/>
      <c r="Q122" s="353"/>
      <c r="R122" s="108"/>
      <c r="S122" s="104"/>
      <c r="T122" s="108"/>
      <c r="U122" s="43"/>
      <c r="V122" s="43"/>
      <c r="W122" s="43"/>
      <c r="X122" s="43"/>
      <c r="Y122" s="43"/>
      <c r="Z122" s="43"/>
      <c r="AA122" s="43"/>
      <c r="AB122" s="43"/>
      <c r="AC122" s="43"/>
    </row>
    <row r="123" spans="1:29" x14ac:dyDescent="0.25">
      <c r="A123" s="43"/>
      <c r="B123" s="79" t="s">
        <v>55</v>
      </c>
      <c r="C123" s="108"/>
      <c r="D123" s="78"/>
      <c r="E123" s="78"/>
      <c r="F123" s="78"/>
      <c r="G123" s="78"/>
      <c r="H123" s="78"/>
      <c r="I123" s="78"/>
      <c r="J123" s="78"/>
      <c r="K123" s="78"/>
      <c r="L123" s="78"/>
      <c r="M123" s="79"/>
      <c r="N123" s="99"/>
      <c r="O123" s="115"/>
      <c r="P123" s="115"/>
      <c r="Q123" s="115"/>
      <c r="R123" s="115"/>
      <c r="S123" s="115"/>
      <c r="T123" s="78"/>
      <c r="U123" s="43"/>
      <c r="V123" s="43"/>
      <c r="W123" s="43"/>
      <c r="X123" s="43"/>
      <c r="Y123" s="43"/>
      <c r="Z123" s="43"/>
      <c r="AA123" s="43"/>
      <c r="AB123" s="43"/>
      <c r="AC123" s="43"/>
    </row>
    <row r="124" spans="1:29" ht="15.75" x14ac:dyDescent="0.25">
      <c r="A124" s="43"/>
      <c r="B124" s="79" t="s">
        <v>56</v>
      </c>
      <c r="C124" s="121"/>
      <c r="D124" s="320" t="s">
        <v>144</v>
      </c>
      <c r="E124" s="320"/>
      <c r="F124" s="320"/>
      <c r="G124" s="320"/>
      <c r="H124" s="321" t="s">
        <v>57</v>
      </c>
      <c r="I124" s="321"/>
      <c r="J124" s="321"/>
      <c r="K124" s="322" t="s">
        <v>144</v>
      </c>
      <c r="L124" s="322"/>
      <c r="M124" s="322"/>
      <c r="N124" s="122"/>
      <c r="O124" s="122" t="s">
        <v>58</v>
      </c>
      <c r="P124" s="122"/>
      <c r="Q124" s="323" t="s">
        <v>144</v>
      </c>
      <c r="R124" s="323"/>
      <c r="S124" s="323"/>
      <c r="T124" s="122"/>
      <c r="U124" s="124"/>
      <c r="V124" s="124"/>
      <c r="W124" s="43"/>
      <c r="X124" s="43"/>
      <c r="Y124" s="43"/>
      <c r="Z124" s="43"/>
      <c r="AA124" s="43"/>
      <c r="AB124" s="43"/>
      <c r="AC124" s="43"/>
    </row>
    <row r="125" spans="1:29" x14ac:dyDescent="0.25">
      <c r="A125" s="43"/>
      <c r="B125" s="92"/>
      <c r="C125" s="99"/>
      <c r="D125" s="103"/>
      <c r="E125" s="103"/>
      <c r="F125" s="103"/>
      <c r="G125" s="103"/>
      <c r="H125" s="90"/>
      <c r="I125" s="64"/>
      <c r="J125" s="103"/>
      <c r="K125" s="103"/>
      <c r="L125" s="103"/>
      <c r="M125" s="103"/>
      <c r="N125" s="103"/>
      <c r="O125" s="98"/>
      <c r="P125" s="98"/>
      <c r="Q125" s="98"/>
      <c r="R125" s="78"/>
      <c r="S125" s="78"/>
      <c r="T125" s="78"/>
      <c r="U125" s="43"/>
      <c r="V125" s="43"/>
      <c r="W125" s="43"/>
      <c r="X125" s="43"/>
      <c r="Y125" s="43"/>
      <c r="Z125" s="43"/>
      <c r="AA125" s="43"/>
      <c r="AB125" s="43"/>
      <c r="AC125" s="43"/>
    </row>
    <row r="126" spans="1:29" ht="15.75" x14ac:dyDescent="0.25">
      <c r="A126" s="43"/>
      <c r="B126" s="101"/>
      <c r="C126" s="101"/>
      <c r="D126" s="78"/>
      <c r="E126" s="101"/>
      <c r="F126" s="101"/>
      <c r="G126" s="101"/>
      <c r="H126" s="101"/>
      <c r="I126" s="101"/>
      <c r="J126" s="101"/>
      <c r="K126" s="101"/>
      <c r="L126" s="101"/>
      <c r="M126" s="78"/>
      <c r="N126" s="101"/>
      <c r="O126" s="101"/>
      <c r="P126" s="101"/>
      <c r="Q126" s="101"/>
      <c r="R126" s="101"/>
      <c r="S126" s="101"/>
      <c r="T126" s="101"/>
      <c r="U126" s="43"/>
      <c r="V126" s="43"/>
      <c r="W126" s="43"/>
      <c r="X126" s="43"/>
      <c r="Y126" s="43"/>
      <c r="Z126" s="43"/>
      <c r="AA126" s="43"/>
      <c r="AB126" s="43"/>
      <c r="AC126" s="43"/>
    </row>
    <row r="127" spans="1:29" x14ac:dyDescent="0.25">
      <c r="A127" s="43"/>
      <c r="B127" s="128" t="s">
        <v>219</v>
      </c>
      <c r="C127" s="128"/>
      <c r="D127" s="128"/>
      <c r="E127" s="128"/>
      <c r="F127" s="128"/>
      <c r="G127" s="128"/>
      <c r="H127" s="128"/>
      <c r="I127" s="128"/>
      <c r="J127" s="128"/>
      <c r="K127" s="128"/>
      <c r="L127" s="128"/>
      <c r="M127" s="128"/>
      <c r="N127" s="128"/>
      <c r="O127" s="128"/>
      <c r="P127" s="128"/>
      <c r="Q127" s="128"/>
      <c r="R127" s="128"/>
      <c r="S127" s="128"/>
      <c r="T127" s="128"/>
      <c r="U127" s="125"/>
      <c r="V127" s="43"/>
      <c r="W127" s="43"/>
      <c r="X127" s="43"/>
      <c r="Y127" s="43"/>
      <c r="Z127" s="43"/>
      <c r="AA127" s="43"/>
      <c r="AB127" s="43"/>
      <c r="AC127" s="43"/>
    </row>
    <row r="128" spans="1:29" x14ac:dyDescent="0.25">
      <c r="A128" s="43"/>
      <c r="B128" s="128" t="s">
        <v>221</v>
      </c>
      <c r="C128" s="128"/>
      <c r="D128" s="128"/>
      <c r="E128" s="128" t="s">
        <v>220</v>
      </c>
      <c r="F128" s="128"/>
      <c r="G128" s="128"/>
      <c r="H128" s="128"/>
      <c r="I128" s="128"/>
      <c r="J128" s="128"/>
      <c r="K128" s="128"/>
      <c r="L128" s="128"/>
      <c r="M128" s="128"/>
      <c r="N128" s="128"/>
      <c r="O128" s="128"/>
      <c r="P128" s="128"/>
      <c r="Q128" s="128"/>
      <c r="R128" s="128"/>
      <c r="S128" s="128"/>
      <c r="T128" s="128"/>
      <c r="U128" s="125"/>
      <c r="V128" s="43"/>
      <c r="W128" s="43"/>
      <c r="X128" s="43"/>
      <c r="Y128" s="43"/>
      <c r="Z128" s="43"/>
      <c r="AA128" s="43"/>
      <c r="AB128" s="43"/>
      <c r="AC128" s="43"/>
    </row>
    <row r="129" spans="1:31" x14ac:dyDescent="0.25">
      <c r="A129" s="43"/>
      <c r="B129" s="80"/>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row>
    <row r="130" spans="1:31" x14ac:dyDescent="0.25">
      <c r="A130" s="43"/>
      <c r="B130" s="128" t="s">
        <v>60</v>
      </c>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row>
    <row r="131" spans="1:31" x14ac:dyDescent="0.25">
      <c r="A131" s="43"/>
      <c r="B131" s="343" t="s">
        <v>211</v>
      </c>
      <c r="C131" s="343"/>
      <c r="D131" s="343"/>
      <c r="E131" s="343"/>
      <c r="F131" s="343"/>
      <c r="G131" s="343"/>
      <c r="H131" s="343"/>
      <c r="I131" s="343"/>
      <c r="J131" s="343"/>
      <c r="K131" s="343"/>
      <c r="L131" s="343"/>
      <c r="M131" s="343"/>
      <c r="N131" s="343"/>
      <c r="O131" s="343"/>
      <c r="P131" s="343"/>
      <c r="Q131" s="343"/>
      <c r="R131" s="343"/>
      <c r="S131" s="343"/>
      <c r="T131" s="343"/>
      <c r="U131" s="43"/>
      <c r="V131" s="43"/>
      <c r="W131" s="43"/>
      <c r="X131" s="43"/>
      <c r="Y131" s="43"/>
      <c r="Z131" s="43"/>
      <c r="AA131" s="43"/>
      <c r="AB131" s="43"/>
      <c r="AC131" s="43"/>
    </row>
    <row r="132" spans="1:31" x14ac:dyDescent="0.25">
      <c r="A132" s="43"/>
      <c r="B132" s="343" t="s">
        <v>212</v>
      </c>
      <c r="C132" s="343"/>
      <c r="D132" s="343"/>
      <c r="E132" s="343"/>
      <c r="F132" s="343"/>
      <c r="G132" s="343"/>
      <c r="H132" s="343"/>
      <c r="I132" s="343"/>
      <c r="J132" s="343"/>
      <c r="K132" s="343"/>
      <c r="L132" s="343"/>
      <c r="M132" s="343"/>
      <c r="N132" s="343"/>
      <c r="O132" s="343"/>
      <c r="P132" s="343"/>
      <c r="Q132" s="343"/>
      <c r="R132" s="343"/>
      <c r="S132" s="343"/>
      <c r="T132" s="343"/>
      <c r="U132" s="43"/>
      <c r="V132" s="43"/>
      <c r="W132" s="43"/>
      <c r="X132" s="43"/>
      <c r="Y132" s="43"/>
      <c r="Z132" s="43"/>
      <c r="AA132" s="43"/>
      <c r="AB132" s="43"/>
      <c r="AC132" s="43"/>
    </row>
    <row r="133" spans="1:31" x14ac:dyDescent="0.25">
      <c r="A133" s="43"/>
      <c r="B133" s="352" t="s">
        <v>213</v>
      </c>
      <c r="C133" s="352"/>
      <c r="D133" s="352"/>
      <c r="E133" s="352"/>
      <c r="F133" s="352"/>
      <c r="G133" s="352"/>
      <c r="H133" s="352"/>
      <c r="I133" s="352"/>
      <c r="J133" s="352"/>
      <c r="K133" s="352"/>
      <c r="L133" s="352"/>
      <c r="M133" s="352"/>
      <c r="N133" s="352"/>
      <c r="O133" s="352"/>
      <c r="P133" s="352"/>
      <c r="Q133" s="352"/>
      <c r="R133" s="352"/>
      <c r="S133" s="352"/>
      <c r="T133" s="352"/>
      <c r="U133" s="43"/>
      <c r="V133" s="43"/>
      <c r="W133" s="43"/>
      <c r="X133" s="43"/>
      <c r="Y133" s="43"/>
      <c r="Z133" s="43"/>
      <c r="AA133" s="43"/>
      <c r="AB133" s="43"/>
      <c r="AC133" s="43"/>
    </row>
    <row r="134" spans="1:31" x14ac:dyDescent="0.25">
      <c r="A134" s="43"/>
      <c r="B134" s="215"/>
      <c r="C134" s="215"/>
      <c r="D134" s="215"/>
      <c r="E134" s="215"/>
      <c r="F134" s="215"/>
      <c r="G134" s="215"/>
      <c r="H134" s="215"/>
      <c r="I134" s="215"/>
      <c r="J134" s="215"/>
      <c r="K134" s="215"/>
      <c r="L134" s="215"/>
      <c r="M134" s="215"/>
      <c r="N134" s="215"/>
      <c r="O134" s="215"/>
      <c r="P134" s="215"/>
      <c r="Q134" s="215"/>
      <c r="R134" s="215"/>
      <c r="S134" s="215"/>
      <c r="T134" s="215"/>
      <c r="U134" s="43"/>
      <c r="V134" s="43"/>
      <c r="W134" s="43"/>
      <c r="X134" s="43"/>
      <c r="Y134" s="43"/>
      <c r="Z134" s="43"/>
      <c r="AA134" s="43"/>
      <c r="AB134" s="43"/>
      <c r="AC134" s="43"/>
    </row>
    <row r="135" spans="1:31" s="43" customFormat="1" ht="19.5" customHeight="1" x14ac:dyDescent="0.25">
      <c r="B135" s="291" t="s">
        <v>180</v>
      </c>
      <c r="C135" s="291"/>
      <c r="D135" s="291"/>
      <c r="E135" s="291"/>
      <c r="F135" s="291"/>
      <c r="G135" s="291"/>
      <c r="H135" s="291"/>
      <c r="I135" s="291"/>
      <c r="J135" s="291"/>
      <c r="K135" s="291"/>
      <c r="L135" s="291"/>
      <c r="M135" s="291"/>
      <c r="N135" s="291"/>
      <c r="O135" s="291"/>
      <c r="P135" s="291"/>
      <c r="Q135" s="291"/>
      <c r="R135" s="291"/>
      <c r="S135" s="291"/>
      <c r="T135" s="64"/>
      <c r="U135" s="64"/>
      <c r="V135" s="64"/>
      <c r="W135" s="64"/>
      <c r="X135" s="64"/>
      <c r="Y135" s="64"/>
      <c r="AA135" s="68"/>
      <c r="AB135" s="54"/>
      <c r="AC135" s="44"/>
      <c r="AD135" s="44"/>
      <c r="AE135" s="44"/>
    </row>
    <row r="136" spans="1:31" s="43" customFormat="1" ht="19.5" customHeight="1" x14ac:dyDescent="0.25">
      <c r="C136" s="74"/>
      <c r="D136" s="75" t="s">
        <v>179</v>
      </c>
      <c r="E136" s="74"/>
      <c r="F136" s="74"/>
      <c r="G136" s="74"/>
      <c r="H136" s="74"/>
      <c r="I136" s="74"/>
      <c r="J136" s="74"/>
      <c r="K136" s="74"/>
      <c r="L136" s="74"/>
      <c r="M136" s="74"/>
      <c r="N136" s="74"/>
      <c r="O136" s="74"/>
      <c r="P136" s="76"/>
      <c r="Q136" s="76"/>
      <c r="R136" s="76"/>
      <c r="S136" s="76"/>
      <c r="T136" s="76"/>
      <c r="U136" s="64"/>
      <c r="V136" s="64"/>
      <c r="W136" s="64"/>
      <c r="X136" s="64"/>
      <c r="Y136" s="64"/>
      <c r="AB136" s="54"/>
      <c r="AC136" s="44"/>
      <c r="AD136" s="44"/>
      <c r="AE136" s="44"/>
    </row>
    <row r="137" spans="1:31" ht="15.75" thickBot="1" x14ac:dyDescent="0.3">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row>
    <row r="138" spans="1:31" x14ac:dyDescent="0.25">
      <c r="A138" s="43"/>
      <c r="B138" s="129"/>
      <c r="C138" s="130"/>
      <c r="D138" s="130"/>
      <c r="E138" s="130"/>
      <c r="F138" s="130"/>
      <c r="G138" s="130"/>
      <c r="H138" s="130"/>
      <c r="I138" s="130"/>
      <c r="J138" s="130"/>
      <c r="K138" s="130"/>
      <c r="L138" s="130"/>
      <c r="M138" s="130"/>
      <c r="N138" s="130"/>
      <c r="O138" s="130"/>
      <c r="P138" s="130"/>
      <c r="Q138" s="130"/>
      <c r="R138" s="130"/>
      <c r="S138" s="130"/>
      <c r="T138" s="130"/>
      <c r="U138" s="130"/>
      <c r="V138" s="130"/>
      <c r="W138" s="130"/>
      <c r="X138" s="130"/>
      <c r="Y138" s="130"/>
      <c r="Z138" s="131"/>
      <c r="AA138" s="43"/>
      <c r="AB138" s="43"/>
      <c r="AC138" s="43"/>
    </row>
    <row r="139" spans="1:31" ht="15.75" x14ac:dyDescent="0.25">
      <c r="A139" s="43"/>
      <c r="B139" s="132" t="s">
        <v>63</v>
      </c>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134"/>
      <c r="AA139" s="43"/>
      <c r="AB139" s="43"/>
      <c r="AC139" s="43"/>
    </row>
    <row r="140" spans="1:31" x14ac:dyDescent="0.25">
      <c r="A140" s="43"/>
      <c r="B140" s="135"/>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134"/>
      <c r="AA140" s="43"/>
      <c r="AB140" s="43"/>
      <c r="AC140" s="43"/>
    </row>
    <row r="141" spans="1:31" x14ac:dyDescent="0.25">
      <c r="A141" s="43"/>
      <c r="B141" s="347" t="s">
        <v>194</v>
      </c>
      <c r="C141" s="348"/>
      <c r="D141" s="348"/>
      <c r="E141" s="304" t="s">
        <v>144</v>
      </c>
      <c r="F141" s="304"/>
      <c r="G141" s="304"/>
      <c r="H141" s="304"/>
      <c r="I141" s="304"/>
      <c r="J141" s="43"/>
      <c r="K141" s="43"/>
      <c r="L141" s="43"/>
      <c r="M141" s="43"/>
      <c r="N141" s="43"/>
      <c r="O141" s="350" t="s">
        <v>64</v>
      </c>
      <c r="P141" s="350"/>
      <c r="Q141" s="350"/>
      <c r="R141" s="350"/>
      <c r="S141" s="111" t="s">
        <v>144</v>
      </c>
      <c r="T141" s="43"/>
      <c r="U141" s="111" t="s">
        <v>144</v>
      </c>
      <c r="V141" s="43"/>
      <c r="W141" s="304" t="s">
        <v>144</v>
      </c>
      <c r="X141" s="304"/>
      <c r="Y141" s="304"/>
      <c r="Z141" s="137"/>
      <c r="AA141" s="82"/>
      <c r="AB141" s="82"/>
      <c r="AC141" s="43"/>
    </row>
    <row r="142" spans="1:31" x14ac:dyDescent="0.25">
      <c r="A142" s="43"/>
      <c r="B142" s="216"/>
      <c r="C142" s="217"/>
      <c r="D142" s="217"/>
      <c r="E142" s="138"/>
      <c r="F142" s="138"/>
      <c r="G142" s="138"/>
      <c r="H142" s="138"/>
      <c r="I142" s="138"/>
      <c r="J142" s="138"/>
      <c r="K142" s="138"/>
      <c r="L142" s="138"/>
      <c r="M142" s="138"/>
      <c r="N142" s="138"/>
      <c r="O142" s="138"/>
      <c r="P142" s="138"/>
      <c r="Q142" s="138"/>
      <c r="R142" s="138"/>
      <c r="S142" s="138"/>
      <c r="T142" s="138"/>
      <c r="U142" s="138"/>
      <c r="V142" s="138"/>
      <c r="W142" s="138"/>
      <c r="X142" s="138"/>
      <c r="Y142" s="138"/>
      <c r="Z142" s="138"/>
      <c r="AA142" s="138"/>
      <c r="AB142" s="138"/>
      <c r="AC142" s="138"/>
    </row>
    <row r="143" spans="1:31" x14ac:dyDescent="0.25">
      <c r="A143" s="43"/>
      <c r="B143" s="216" t="s">
        <v>65</v>
      </c>
      <c r="C143" s="217"/>
      <c r="D143" s="217"/>
      <c r="E143" s="316" t="s">
        <v>144</v>
      </c>
      <c r="F143" s="316"/>
      <c r="G143" s="316"/>
      <c r="H143" s="316"/>
      <c r="I143" s="316"/>
      <c r="J143" s="43"/>
      <c r="K143" s="43"/>
      <c r="L143" s="43"/>
      <c r="M143" s="43"/>
      <c r="N143" s="43"/>
      <c r="O143" s="350" t="s">
        <v>140</v>
      </c>
      <c r="P143" s="350"/>
      <c r="Q143" s="350"/>
      <c r="R143" s="350"/>
      <c r="S143" s="111" t="s">
        <v>144</v>
      </c>
      <c r="T143" s="43"/>
      <c r="U143" s="111" t="s">
        <v>144</v>
      </c>
      <c r="V143" s="43"/>
      <c r="W143" s="111" t="s">
        <v>144</v>
      </c>
      <c r="X143" s="43"/>
      <c r="Y143" s="111" t="s">
        <v>144</v>
      </c>
      <c r="Z143" s="137"/>
      <c r="AA143" s="82"/>
      <c r="AB143" s="82"/>
      <c r="AC143" s="43"/>
    </row>
    <row r="144" spans="1:31" x14ac:dyDescent="0.25">
      <c r="A144" s="43"/>
      <c r="B144" s="216"/>
      <c r="C144" s="217"/>
      <c r="D144" s="217"/>
      <c r="E144" s="103"/>
      <c r="F144" s="103"/>
      <c r="G144" s="103"/>
      <c r="H144" s="103"/>
      <c r="I144" s="103"/>
      <c r="J144" s="43"/>
      <c r="K144" s="43"/>
      <c r="L144" s="43"/>
      <c r="M144" s="43"/>
      <c r="N144" s="43"/>
      <c r="O144" s="43"/>
      <c r="P144" s="217"/>
      <c r="Q144" s="217"/>
      <c r="R144" s="138"/>
      <c r="S144" s="103"/>
      <c r="T144" s="103"/>
      <c r="U144" s="103"/>
      <c r="V144" s="103"/>
      <c r="W144" s="103"/>
      <c r="X144" s="103"/>
      <c r="Y144" s="103"/>
      <c r="Z144" s="145"/>
      <c r="AA144" s="103"/>
      <c r="AB144" s="103"/>
      <c r="AC144" s="43"/>
    </row>
    <row r="145" spans="1:29" x14ac:dyDescent="0.25">
      <c r="A145" s="43"/>
      <c r="B145" s="216" t="s">
        <v>67</v>
      </c>
      <c r="C145" s="217"/>
      <c r="D145" s="217"/>
      <c r="E145" s="324" t="s">
        <v>144</v>
      </c>
      <c r="F145" s="324"/>
      <c r="G145" s="324"/>
      <c r="H145" s="324"/>
      <c r="I145" s="324"/>
      <c r="J145" s="349"/>
      <c r="K145" s="349"/>
      <c r="L145" s="43"/>
      <c r="M145" s="43"/>
      <c r="N145" s="43"/>
      <c r="O145" s="43"/>
      <c r="P145" s="344" t="s">
        <v>141</v>
      </c>
      <c r="Q145" s="344"/>
      <c r="R145" s="344"/>
      <c r="S145" s="351" t="s">
        <v>144</v>
      </c>
      <c r="T145" s="351"/>
      <c r="U145" s="351"/>
      <c r="V145" s="351"/>
      <c r="W145" s="351"/>
      <c r="X145" s="351"/>
      <c r="Y145" s="351"/>
      <c r="Z145" s="147"/>
      <c r="AA145" s="119"/>
      <c r="AB145" s="119"/>
      <c r="AC145" s="43"/>
    </row>
    <row r="146" spans="1:29" x14ac:dyDescent="0.25">
      <c r="A146" s="43"/>
      <c r="B146" s="216"/>
      <c r="C146" s="218"/>
      <c r="D146" s="217"/>
      <c r="E146" s="78"/>
      <c r="F146" s="78"/>
      <c r="G146" s="78"/>
      <c r="H146" s="78"/>
      <c r="I146" s="78"/>
      <c r="J146" s="43"/>
      <c r="K146" s="43"/>
      <c r="L146" s="43"/>
      <c r="M146" s="43"/>
      <c r="N146" s="43"/>
      <c r="O146" s="43"/>
      <c r="P146" s="138"/>
      <c r="Q146" s="217"/>
      <c r="R146" s="217"/>
      <c r="S146" s="103"/>
      <c r="T146" s="103"/>
      <c r="U146" s="103"/>
      <c r="V146" s="103"/>
      <c r="W146" s="103"/>
      <c r="X146" s="103"/>
      <c r="Y146" s="103"/>
      <c r="Z146" s="145"/>
      <c r="AA146" s="103"/>
      <c r="AB146" s="103"/>
      <c r="AC146" s="43"/>
    </row>
    <row r="147" spans="1:29" x14ac:dyDescent="0.25">
      <c r="A147" s="43"/>
      <c r="B147" s="219" t="s">
        <v>68</v>
      </c>
      <c r="C147" s="218"/>
      <c r="D147" s="218"/>
      <c r="E147" s="324" t="s">
        <v>144</v>
      </c>
      <c r="F147" s="324"/>
      <c r="G147" s="324"/>
      <c r="H147" s="324"/>
      <c r="I147" s="324"/>
      <c r="J147" s="43"/>
      <c r="K147" s="43"/>
      <c r="L147" s="43"/>
      <c r="M147" s="43"/>
      <c r="N147" s="43"/>
      <c r="O147" s="43"/>
      <c r="P147" s="344" t="s">
        <v>66</v>
      </c>
      <c r="Q147" s="344"/>
      <c r="R147" s="344"/>
      <c r="S147" s="324" t="s">
        <v>144</v>
      </c>
      <c r="T147" s="324"/>
      <c r="U147" s="324"/>
      <c r="V147" s="324"/>
      <c r="W147" s="324"/>
      <c r="X147" s="324"/>
      <c r="Y147" s="324"/>
      <c r="Z147" s="151"/>
      <c r="AA147" s="116"/>
      <c r="AB147" s="116"/>
      <c r="AC147" s="43"/>
    </row>
    <row r="148" spans="1:29" x14ac:dyDescent="0.25">
      <c r="A148" s="43"/>
      <c r="B148" s="220"/>
      <c r="C148" s="221"/>
      <c r="D148" s="221"/>
      <c r="E148" s="43"/>
      <c r="F148" s="43"/>
      <c r="G148" s="43"/>
      <c r="H148" s="43"/>
      <c r="I148" s="43"/>
      <c r="J148" s="43"/>
      <c r="K148" s="43"/>
      <c r="L148" s="43"/>
      <c r="M148" s="43"/>
      <c r="N148" s="43"/>
      <c r="O148" s="43"/>
      <c r="P148" s="138"/>
      <c r="Q148" s="217"/>
      <c r="R148" s="217"/>
      <c r="S148" s="78"/>
      <c r="T148" s="78"/>
      <c r="U148" s="78"/>
      <c r="V148" s="78"/>
      <c r="W148" s="78"/>
      <c r="X148" s="78"/>
      <c r="Y148" s="78"/>
      <c r="Z148" s="152"/>
      <c r="AA148" s="78"/>
      <c r="AB148" s="78"/>
      <c r="AC148" s="43"/>
    </row>
    <row r="149" spans="1:29" x14ac:dyDescent="0.25">
      <c r="A149" s="43"/>
      <c r="B149" s="216" t="s">
        <v>70</v>
      </c>
      <c r="C149" s="217"/>
      <c r="D149" s="217"/>
      <c r="E149" s="304" t="s">
        <v>144</v>
      </c>
      <c r="F149" s="304"/>
      <c r="G149" s="304"/>
      <c r="H149" s="304"/>
      <c r="I149" s="304"/>
      <c r="J149" s="43"/>
      <c r="K149" s="43"/>
      <c r="L149" s="43"/>
      <c r="M149" s="222"/>
      <c r="N149" s="344" t="s">
        <v>69</v>
      </c>
      <c r="O149" s="344"/>
      <c r="P149" s="344"/>
      <c r="Q149" s="344"/>
      <c r="R149" s="344"/>
      <c r="S149" s="324" t="s">
        <v>144</v>
      </c>
      <c r="T149" s="324"/>
      <c r="U149" s="324"/>
      <c r="V149" s="324"/>
      <c r="W149" s="324"/>
      <c r="X149" s="324"/>
      <c r="Y149" s="324"/>
      <c r="Z149" s="151"/>
      <c r="AA149" s="116"/>
      <c r="AB149" s="116"/>
      <c r="AC149" s="43"/>
    </row>
    <row r="150" spans="1:29" x14ac:dyDescent="0.25">
      <c r="A150" s="43"/>
      <c r="B150" s="216"/>
      <c r="C150" s="217"/>
      <c r="D150" s="217"/>
      <c r="E150" s="103"/>
      <c r="F150" s="103"/>
      <c r="G150" s="103"/>
      <c r="H150" s="103"/>
      <c r="I150" s="103"/>
      <c r="J150" s="43"/>
      <c r="K150" s="43"/>
      <c r="L150" s="43"/>
      <c r="M150" s="43"/>
      <c r="N150" s="43"/>
      <c r="O150" s="43"/>
      <c r="P150" s="222"/>
      <c r="Q150" s="223"/>
      <c r="R150" s="222"/>
      <c r="S150" s="43"/>
      <c r="T150" s="43"/>
      <c r="U150" s="43"/>
      <c r="V150" s="43"/>
      <c r="W150" s="43"/>
      <c r="X150" s="43"/>
      <c r="Y150" s="43"/>
      <c r="Z150" s="134"/>
      <c r="AA150" s="43"/>
      <c r="AB150" s="43"/>
      <c r="AC150" s="43"/>
    </row>
    <row r="151" spans="1:29" x14ac:dyDescent="0.25">
      <c r="A151" s="43"/>
      <c r="B151" s="216" t="s">
        <v>72</v>
      </c>
      <c r="C151" s="217"/>
      <c r="D151" s="217"/>
      <c r="E151" s="316" t="s">
        <v>144</v>
      </c>
      <c r="F151" s="316"/>
      <c r="G151" s="316"/>
      <c r="H151" s="316"/>
      <c r="I151" s="316"/>
      <c r="J151" s="43"/>
      <c r="K151" s="43"/>
      <c r="L151" s="43"/>
      <c r="M151" s="43"/>
      <c r="N151" s="43"/>
      <c r="O151" s="346" t="s">
        <v>71</v>
      </c>
      <c r="P151" s="346"/>
      <c r="Q151" s="346"/>
      <c r="R151" s="346"/>
      <c r="S151" s="304" t="s">
        <v>144</v>
      </c>
      <c r="T151" s="304"/>
      <c r="U151" s="304"/>
      <c r="V151" s="304"/>
      <c r="W151" s="304"/>
      <c r="X151" s="304"/>
      <c r="Y151" s="304"/>
      <c r="Z151" s="137"/>
      <c r="AA151" s="82"/>
      <c r="AB151" s="82"/>
      <c r="AC151" s="43"/>
    </row>
    <row r="152" spans="1:29" x14ac:dyDescent="0.25">
      <c r="A152" s="43"/>
      <c r="B152" s="216"/>
      <c r="C152" s="217"/>
      <c r="D152" s="217"/>
      <c r="E152" s="103"/>
      <c r="F152" s="103"/>
      <c r="G152" s="103"/>
      <c r="H152" s="103"/>
      <c r="I152" s="103"/>
      <c r="J152" s="43"/>
      <c r="K152" s="43"/>
      <c r="L152" s="43"/>
      <c r="M152" s="43"/>
      <c r="N152" s="43"/>
      <c r="O152" s="43"/>
      <c r="P152" s="224"/>
      <c r="Q152" s="224"/>
      <c r="R152" s="224"/>
      <c r="S152" s="103"/>
      <c r="T152" s="103"/>
      <c r="U152" s="103"/>
      <c r="V152" s="103"/>
      <c r="W152" s="103"/>
      <c r="X152" s="103"/>
      <c r="Y152" s="103"/>
      <c r="Z152" s="145"/>
      <c r="AA152" s="103"/>
      <c r="AB152" s="103"/>
      <c r="AC152" s="43"/>
    </row>
    <row r="153" spans="1:29" x14ac:dyDescent="0.25">
      <c r="A153" s="43"/>
      <c r="B153" s="347" t="s">
        <v>74</v>
      </c>
      <c r="C153" s="348"/>
      <c r="D153" s="348"/>
      <c r="E153" s="324" t="s">
        <v>144</v>
      </c>
      <c r="F153" s="324"/>
      <c r="G153" s="324"/>
      <c r="H153" s="324"/>
      <c r="I153" s="324"/>
      <c r="J153" s="349"/>
      <c r="K153" s="349"/>
      <c r="L153" s="43"/>
      <c r="M153" s="43"/>
      <c r="N153" s="344" t="s">
        <v>73</v>
      </c>
      <c r="O153" s="344"/>
      <c r="P153" s="344"/>
      <c r="Q153" s="344"/>
      <c r="R153" s="344"/>
      <c r="S153" s="305" t="s">
        <v>144</v>
      </c>
      <c r="T153" s="305"/>
      <c r="U153" s="305"/>
      <c r="V153" s="305"/>
      <c r="W153" s="305"/>
      <c r="X153" s="305"/>
      <c r="Y153" s="305"/>
      <c r="Z153" s="147"/>
      <c r="AA153" s="119"/>
      <c r="AB153" s="119"/>
      <c r="AC153" s="43"/>
    </row>
    <row r="154" spans="1:29" x14ac:dyDescent="0.25">
      <c r="A154" s="43"/>
      <c r="B154" s="43"/>
      <c r="C154" s="43"/>
      <c r="D154" s="43"/>
      <c r="E154" s="43"/>
      <c r="F154" s="43"/>
      <c r="G154" s="43"/>
      <c r="H154" s="43"/>
      <c r="I154" s="43">
        <v>7</v>
      </c>
      <c r="J154" s="43"/>
      <c r="K154" s="43"/>
      <c r="L154" s="43"/>
      <c r="M154" s="43"/>
      <c r="N154" s="43"/>
      <c r="O154" s="43"/>
      <c r="P154" s="138"/>
      <c r="Q154" s="217"/>
      <c r="R154" s="217"/>
      <c r="S154" s="103"/>
      <c r="T154" s="103"/>
      <c r="U154" s="103"/>
      <c r="V154" s="103"/>
      <c r="W154" s="103"/>
      <c r="X154" s="103"/>
      <c r="Y154" s="103"/>
      <c r="Z154" s="145"/>
      <c r="AA154" s="103"/>
      <c r="AB154" s="103"/>
      <c r="AC154" s="43"/>
    </row>
    <row r="155" spans="1:29" x14ac:dyDescent="0.25">
      <c r="A155" s="43"/>
      <c r="B155" s="43"/>
      <c r="C155" s="43"/>
      <c r="D155" s="43"/>
      <c r="E155" s="43"/>
      <c r="F155" s="43"/>
      <c r="G155" s="43"/>
      <c r="H155" s="43"/>
      <c r="I155" s="43"/>
      <c r="J155" s="43"/>
      <c r="K155" s="43"/>
      <c r="L155" s="43"/>
      <c r="M155" s="43"/>
      <c r="N155" s="43"/>
      <c r="O155" s="43"/>
      <c r="P155" s="344"/>
      <c r="Q155" s="344"/>
      <c r="R155" s="344"/>
      <c r="S155" s="345"/>
      <c r="T155" s="345"/>
      <c r="U155" s="345"/>
      <c r="V155" s="345"/>
      <c r="W155" s="345"/>
      <c r="X155" s="345"/>
      <c r="Y155" s="345"/>
      <c r="Z155" s="151"/>
      <c r="AA155" s="116"/>
      <c r="AB155" s="116"/>
      <c r="AC155" s="43"/>
    </row>
    <row r="156" spans="1:29" x14ac:dyDescent="0.25">
      <c r="A156" s="43"/>
      <c r="B156" s="135"/>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134"/>
      <c r="AA156" s="43"/>
      <c r="AB156" s="43"/>
      <c r="AC156" s="43"/>
    </row>
    <row r="157" spans="1:29" ht="15.75" thickBot="1" x14ac:dyDescent="0.3">
      <c r="A157" s="43"/>
      <c r="B157" s="158"/>
      <c r="C157" s="156"/>
      <c r="D157" s="156"/>
      <c r="E157" s="156"/>
      <c r="F157" s="156"/>
      <c r="G157" s="156"/>
      <c r="H157" s="156"/>
      <c r="I157" s="156"/>
      <c r="J157" s="156"/>
      <c r="K157" s="156"/>
      <c r="L157" s="156"/>
      <c r="M157" s="156"/>
      <c r="N157" s="156"/>
      <c r="O157" s="156"/>
      <c r="P157" s="156"/>
      <c r="Q157" s="156"/>
      <c r="R157" s="156"/>
      <c r="S157" s="156"/>
      <c r="T157" s="156"/>
      <c r="U157" s="156"/>
      <c r="V157" s="156"/>
      <c r="W157" s="156"/>
      <c r="X157" s="156"/>
      <c r="Y157" s="156"/>
      <c r="Z157" s="159"/>
      <c r="AA157" s="43"/>
      <c r="AB157" s="43"/>
      <c r="AC157" s="43"/>
    </row>
    <row r="158" spans="1:29" x14ac:dyDescent="0.25">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row>
    <row r="159" spans="1:29" x14ac:dyDescent="0.25">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row>
  </sheetData>
  <sheetProtection formatCells="0" formatColumns="0" formatRows="0" insertColumns="0" insertRows="0" insertHyperlinks="0" deleteColumns="0" deleteRows="0" selectLockedCells="1" autoFilter="0" pivotTables="0" selectUnlockedCells="1"/>
  <mergeCells count="125">
    <mergeCell ref="B49:C49"/>
    <mergeCell ref="B50:T50"/>
    <mergeCell ref="D40:P40"/>
    <mergeCell ref="R40:T40"/>
    <mergeCell ref="D42:P42"/>
    <mergeCell ref="D44:P44"/>
    <mergeCell ref="D46:P46"/>
    <mergeCell ref="N48:O48"/>
    <mergeCell ref="D33:J33"/>
    <mergeCell ref="D34:J34"/>
    <mergeCell ref="B36:S36"/>
    <mergeCell ref="D38:G38"/>
    <mergeCell ref="I38:J38"/>
    <mergeCell ref="K38:P38"/>
    <mergeCell ref="D84:J84"/>
    <mergeCell ref="D86:J86"/>
    <mergeCell ref="L86:N90"/>
    <mergeCell ref="D88:G88"/>
    <mergeCell ref="D90:J90"/>
    <mergeCell ref="D92:J92"/>
    <mergeCell ref="B76:Q76"/>
    <mergeCell ref="D78:J78"/>
    <mergeCell ref="L78:N82"/>
    <mergeCell ref="D80:G80"/>
    <mergeCell ref="D82:J82"/>
    <mergeCell ref="D103:I103"/>
    <mergeCell ref="J103:M103"/>
    <mergeCell ref="O103:S103"/>
    <mergeCell ref="D105:I105"/>
    <mergeCell ref="K105:M105"/>
    <mergeCell ref="O105:S105"/>
    <mergeCell ref="D94:J94"/>
    <mergeCell ref="L94:N98"/>
    <mergeCell ref="D96:G96"/>
    <mergeCell ref="D98:J98"/>
    <mergeCell ref="B100:T100"/>
    <mergeCell ref="D101:I101"/>
    <mergeCell ref="L101:M101"/>
    <mergeCell ref="O101:S101"/>
    <mergeCell ref="F113:J113"/>
    <mergeCell ref="B115:T115"/>
    <mergeCell ref="F118:I118"/>
    <mergeCell ref="J118:M118"/>
    <mergeCell ref="O118:S118"/>
    <mergeCell ref="F120:J120"/>
    <mergeCell ref="K120:S120"/>
    <mergeCell ref="Q111:Q113"/>
    <mergeCell ref="D107:I107"/>
    <mergeCell ref="K107:M107"/>
    <mergeCell ref="O107:S107"/>
    <mergeCell ref="O109:S109"/>
    <mergeCell ref="B110:T110"/>
    <mergeCell ref="F111:J111"/>
    <mergeCell ref="R111:R113"/>
    <mergeCell ref="B131:T131"/>
    <mergeCell ref="B132:T132"/>
    <mergeCell ref="B133:T133"/>
    <mergeCell ref="B141:D141"/>
    <mergeCell ref="E141:I141"/>
    <mergeCell ref="O141:R141"/>
    <mergeCell ref="B135:S135"/>
    <mergeCell ref="B122:Q122"/>
    <mergeCell ref="D124:G124"/>
    <mergeCell ref="H124:J124"/>
    <mergeCell ref="K124:M124"/>
    <mergeCell ref="Q124:S124"/>
    <mergeCell ref="S147:Y147"/>
    <mergeCell ref="E149:I149"/>
    <mergeCell ref="N149:R149"/>
    <mergeCell ref="S149:Y149"/>
    <mergeCell ref="W141:Y141"/>
    <mergeCell ref="E143:I143"/>
    <mergeCell ref="O143:R143"/>
    <mergeCell ref="E145:I145"/>
    <mergeCell ref="J145:K145"/>
    <mergeCell ref="P145:R145"/>
    <mergeCell ref="S145:Y145"/>
    <mergeCell ref="K56:M56"/>
    <mergeCell ref="O56:Q56"/>
    <mergeCell ref="D57:G57"/>
    <mergeCell ref="H57:J57"/>
    <mergeCell ref="K57:M57"/>
    <mergeCell ref="O57:Q57"/>
    <mergeCell ref="P155:R155"/>
    <mergeCell ref="S155:Y155"/>
    <mergeCell ref="B6:Y6"/>
    <mergeCell ref="B8:Y8"/>
    <mergeCell ref="B9:Y9"/>
    <mergeCell ref="O11:Z11"/>
    <mergeCell ref="N15:Y15"/>
    <mergeCell ref="O19:Q19"/>
    <mergeCell ref="E151:I151"/>
    <mergeCell ref="O151:R151"/>
    <mergeCell ref="S151:Y151"/>
    <mergeCell ref="B153:D153"/>
    <mergeCell ref="E153:I153"/>
    <mergeCell ref="J153:K153"/>
    <mergeCell ref="N153:R153"/>
    <mergeCell ref="S153:Y153"/>
    <mergeCell ref="E147:I147"/>
    <mergeCell ref="P147:R147"/>
    <mergeCell ref="H72:J72"/>
    <mergeCell ref="K72:M72"/>
    <mergeCell ref="O72:Q72"/>
    <mergeCell ref="B52:Q52"/>
    <mergeCell ref="K53:M53"/>
    <mergeCell ref="O53:Q53"/>
    <mergeCell ref="D65:I65"/>
    <mergeCell ref="K65:M65"/>
    <mergeCell ref="O65:Q65"/>
    <mergeCell ref="K67:M67"/>
    <mergeCell ref="O67:Q67"/>
    <mergeCell ref="D68:G68"/>
    <mergeCell ref="H68:J68"/>
    <mergeCell ref="K68:M68"/>
    <mergeCell ref="O68:Q68"/>
    <mergeCell ref="H61:J61"/>
    <mergeCell ref="K61:M61"/>
    <mergeCell ref="O61:Q61"/>
    <mergeCell ref="B63:Q63"/>
    <mergeCell ref="K64:M64"/>
    <mergeCell ref="O64:Q64"/>
    <mergeCell ref="D54:I54"/>
    <mergeCell ref="K54:M54"/>
    <mergeCell ref="O54:Q54"/>
  </mergeCells>
  <conditionalFormatting sqref="K73:K74">
    <cfRule type="expression" dxfId="122" priority="122">
      <formula>IF(#REF!="Fora de ponta",1)</formula>
    </cfRule>
  </conditionalFormatting>
  <conditionalFormatting sqref="O73:O74">
    <cfRule type="expression" dxfId="121" priority="120">
      <formula>IF(#REF!="Fora de ponta",1)</formula>
    </cfRule>
  </conditionalFormatting>
  <conditionalFormatting sqref="B1:AC5 B32:AC37 AC1:BD6 B19:Z19 B24:Z24 P20:Z23 B20:N23 C38:AC38 A32:A51 B39:AC51 A112:P114 S112:AC114 A73:AC111 A115:AC134 A137:AC159">
    <cfRule type="cellIs" dxfId="120" priority="118" operator="equal">
      <formula>"-"</formula>
    </cfRule>
  </conditionalFormatting>
  <conditionalFormatting sqref="A1:A5">
    <cfRule type="cellIs" dxfId="119" priority="117" operator="equal">
      <formula>"-"</formula>
    </cfRule>
  </conditionalFormatting>
  <conditionalFormatting sqref="A6:XFD16 AA18:AA23 AB17:XFD31 AA25:AA28 B25:L26 N25:Z26 B17:Z17 R18:Z18 B27:Z31 B18:P18">
    <cfRule type="cellIs" dxfId="118" priority="116" operator="equal">
      <formula>"-"</formula>
    </cfRule>
  </conditionalFormatting>
  <conditionalFormatting sqref="B38">
    <cfRule type="cellIs" dxfId="117" priority="115" operator="equal">
      <formula>"-"</formula>
    </cfRule>
  </conditionalFormatting>
  <conditionalFormatting sqref="O57">
    <cfRule type="expression" dxfId="116" priority="114">
      <formula>IF(OR($O$53="Horária Verde",$O$53="Horária Azul",$O$55&lt;&gt;""),1)</formula>
    </cfRule>
  </conditionalFormatting>
  <conditionalFormatting sqref="K61">
    <cfRule type="expression" dxfId="115" priority="113">
      <formula>IF($H$56="Fora de ponta",1)</formula>
    </cfRule>
  </conditionalFormatting>
  <conditionalFormatting sqref="K57:M57">
    <cfRule type="expression" dxfId="114" priority="112">
      <formula>IF(OR($K$53="Horária Verde",$K$53="Horária Azul",$K$55&lt;&gt;""),1)</formula>
    </cfRule>
  </conditionalFormatting>
  <conditionalFormatting sqref="O61">
    <cfRule type="expression" dxfId="113" priority="111">
      <formula>IF($R$56="Fora de ponta",1)</formula>
    </cfRule>
  </conditionalFormatting>
  <conditionalFormatting sqref="O54">
    <cfRule type="expression" dxfId="112" priority="110">
      <formula>IF(OR($D$15="MODALIDADE TARIFÁRIA E DEMANDA",$D$15="MODALIDADE TARIFÁRIA"),1)</formula>
    </cfRule>
  </conditionalFormatting>
  <conditionalFormatting sqref="A52:B52 R52:XFD52 A63 R63:XFD63 A64:XFD72 A53:XFD62">
    <cfRule type="cellIs" dxfId="111" priority="109" operator="equal">
      <formula>"-"</formula>
    </cfRule>
  </conditionalFormatting>
  <conditionalFormatting sqref="O68">
    <cfRule type="expression" dxfId="110" priority="108">
      <formula>IF(OR($O$53="Horária Verde",$O$53="Horária Azul",$O$55&lt;&gt;""),1)</formula>
    </cfRule>
  </conditionalFormatting>
  <conditionalFormatting sqref="K72">
    <cfRule type="expression" dxfId="109" priority="107">
      <formula>IF($H$56="Fora de ponta",1)</formula>
    </cfRule>
  </conditionalFormatting>
  <conditionalFormatting sqref="K68:M68">
    <cfRule type="expression" dxfId="108" priority="106">
      <formula>IF(OR($K$53="Horária Verde",$K$53="Horária Azul",$K$55&lt;&gt;""),1)</formula>
    </cfRule>
  </conditionalFormatting>
  <conditionalFormatting sqref="O72">
    <cfRule type="expression" dxfId="107" priority="105">
      <formula>IF($R$56="Fora de ponta",1)</formula>
    </cfRule>
  </conditionalFormatting>
  <conditionalFormatting sqref="O65">
    <cfRule type="expression" dxfId="106" priority="104">
      <formula>IF(OR($D$15="MODALIDADE TARIFÁRIA E DEMANDA",$D$15="MODALIDADE TARIFÁRIA"),1)</formula>
    </cfRule>
  </conditionalFormatting>
  <conditionalFormatting sqref="B63">
    <cfRule type="cellIs" dxfId="105" priority="103" operator="equal">
      <formula>"-"</formula>
    </cfRule>
  </conditionalFormatting>
  <conditionalFormatting sqref="O72">
    <cfRule type="expression" dxfId="104" priority="102">
      <formula>IF($H$56="Fora de ponta",1)</formula>
    </cfRule>
  </conditionalFormatting>
  <conditionalFormatting sqref="O61">
    <cfRule type="expression" dxfId="103" priority="101">
      <formula>IF(OR($O$53="Horária Verde",$O$53="Horária Azul",$O$55&lt;&gt;""),1)</formula>
    </cfRule>
  </conditionalFormatting>
  <conditionalFormatting sqref="K72:M72">
    <cfRule type="expression" dxfId="102" priority="100">
      <formula>IF(OR($K$53="Horária Verde",$K$53="Horária Azul",$K$55&lt;&gt;""),1)</formula>
    </cfRule>
  </conditionalFormatting>
  <conditionalFormatting sqref="O72:Q72">
    <cfRule type="expression" dxfId="101" priority="99">
      <formula>IF(OR($K$53="Horária Verde",$K$53="Horária Azul",$K$55&lt;&gt;""),1)</formula>
    </cfRule>
  </conditionalFormatting>
  <conditionalFormatting sqref="K61:M61">
    <cfRule type="expression" dxfId="100" priority="98">
      <formula>IF(OR($K$53="Horária Verde",$K$53="Horária Azul",$K$55&lt;&gt;""),1)</formula>
    </cfRule>
  </conditionalFormatting>
  <conditionalFormatting sqref="K68">
    <cfRule type="expression" dxfId="99" priority="97">
      <formula>IF(OR($O$53="Horária Verde",$O$53="Horária Azul",$O$55&lt;&gt;""),1)</formula>
    </cfRule>
  </conditionalFormatting>
  <conditionalFormatting sqref="K72">
    <cfRule type="expression" dxfId="98" priority="96">
      <formula>IF(OR($O$53="Horária Verde",$O$53="Horária Azul",$O$55&lt;&gt;""),1)</formula>
    </cfRule>
  </conditionalFormatting>
  <conditionalFormatting sqref="O72">
    <cfRule type="expression" dxfId="97" priority="95">
      <formula>IF(OR($O$53="Horária Verde",$O$53="Horária Azul",$O$55&lt;&gt;""),1)</formula>
    </cfRule>
  </conditionalFormatting>
  <conditionalFormatting sqref="K57">
    <cfRule type="expression" dxfId="96" priority="94">
      <formula>IF(OR($O$53="Horária Verde",$O$53="Horária Azul",$O$55&lt;&gt;""),1)</formula>
    </cfRule>
  </conditionalFormatting>
  <conditionalFormatting sqref="K61">
    <cfRule type="expression" dxfId="95" priority="93">
      <formula>IF(OR($O$53="Horária Verde",$O$53="Horária Azul",$O$55&lt;&gt;""),1)</formula>
    </cfRule>
  </conditionalFormatting>
  <conditionalFormatting sqref="O68:Q68">
    <cfRule type="expression" dxfId="94" priority="92">
      <formula>IF(OR($K$53="Horária Verde",$K$53="Horária Azul",$K$55&lt;&gt;""),1)</formula>
    </cfRule>
  </conditionalFormatting>
  <conditionalFormatting sqref="O68">
    <cfRule type="expression" dxfId="93" priority="91">
      <formula>IF(OR($O$53="Horária Verde",$O$53="Horária Azul",$O$55&lt;&gt;""),1)</formula>
    </cfRule>
  </conditionalFormatting>
  <conditionalFormatting sqref="O57:Q57">
    <cfRule type="expression" dxfId="92" priority="90">
      <formula>IF(OR($K$53="Horária Verde",$K$53="Horária Azul",$K$55&lt;&gt;""),1)</formula>
    </cfRule>
  </conditionalFormatting>
  <conditionalFormatting sqref="O57">
    <cfRule type="expression" dxfId="91" priority="89">
      <formula>IF(OR($O$53="Horária Verde",$O$53="Horária Azul",$O$55&lt;&gt;""),1)</formula>
    </cfRule>
  </conditionalFormatting>
  <conditionalFormatting sqref="O61:Q61">
    <cfRule type="expression" dxfId="90" priority="88">
      <formula>IF(OR($K$53="Horária Verde",$K$53="Horária Azul",$K$55&lt;&gt;""),1)</formula>
    </cfRule>
  </conditionalFormatting>
  <conditionalFormatting sqref="O61">
    <cfRule type="expression" dxfId="89" priority="87">
      <formula>IF(OR($O$53="Horária Verde",$O$53="Horária Azul",$O$55&lt;&gt;""),1)</formula>
    </cfRule>
  </conditionalFormatting>
  <conditionalFormatting sqref="K68">
    <cfRule type="expression" dxfId="88" priority="86">
      <formula>IF($R$56="Fora de ponta",1)</formula>
    </cfRule>
  </conditionalFormatting>
  <conditionalFormatting sqref="K68">
    <cfRule type="expression" dxfId="87" priority="85">
      <formula>IF($H$56="Fora de ponta",1)</formula>
    </cfRule>
  </conditionalFormatting>
  <conditionalFormatting sqref="K68:M68">
    <cfRule type="expression" dxfId="86" priority="84">
      <formula>IF(OR($K$53="Horária Verde",$K$53="Horária Azul",$K$55&lt;&gt;""),1)</formula>
    </cfRule>
  </conditionalFormatting>
  <conditionalFormatting sqref="K68">
    <cfRule type="expression" dxfId="85" priority="83">
      <formula>IF(OR($O$53="Horária Verde",$O$53="Horária Azul",$O$55&lt;&gt;""),1)</formula>
    </cfRule>
  </conditionalFormatting>
  <conditionalFormatting sqref="O68">
    <cfRule type="expression" dxfId="84" priority="82">
      <formula>IF($R$56="Fora de ponta",1)</formula>
    </cfRule>
  </conditionalFormatting>
  <conditionalFormatting sqref="O68">
    <cfRule type="expression" dxfId="83" priority="81">
      <formula>IF($H$56="Fora de ponta",1)</formula>
    </cfRule>
  </conditionalFormatting>
  <conditionalFormatting sqref="O68:Q68">
    <cfRule type="expression" dxfId="82" priority="80">
      <formula>IF(OR($K$53="Horária Verde",$K$53="Horária Azul",$K$55&lt;&gt;""),1)</formula>
    </cfRule>
  </conditionalFormatting>
  <conditionalFormatting sqref="O68">
    <cfRule type="expression" dxfId="81" priority="79">
      <formula>IF(OR($O$53="Horária Verde",$O$53="Horária Azul",$O$55&lt;&gt;""),1)</formula>
    </cfRule>
  </conditionalFormatting>
  <conditionalFormatting sqref="O57:Q57">
    <cfRule type="expression" dxfId="80" priority="78">
      <formula>IF(OR($K$53="Horária Verde",$K$53="Horária Azul",$K$55&lt;&gt;""),1)</formula>
    </cfRule>
  </conditionalFormatting>
  <conditionalFormatting sqref="O57">
    <cfRule type="expression" dxfId="79" priority="77">
      <formula>IF(OR($O$53="Horária Verde",$O$53="Horária Azul",$O$55&lt;&gt;""),1)</formula>
    </cfRule>
  </conditionalFormatting>
  <conditionalFormatting sqref="K61:M61">
    <cfRule type="expression" dxfId="78" priority="76">
      <formula>IF(OR($K$53="Horária Verde",$K$53="Horária Azul",$K$55&lt;&gt;""),1)</formula>
    </cfRule>
  </conditionalFormatting>
  <conditionalFormatting sqref="K61">
    <cfRule type="expression" dxfId="77" priority="75">
      <formula>IF(OR($O$53="Horária Verde",$O$53="Horária Azul",$O$55&lt;&gt;""),1)</formula>
    </cfRule>
  </conditionalFormatting>
  <conditionalFormatting sqref="O61">
    <cfRule type="expression" dxfId="76" priority="74">
      <formula>IF($H$56="Fora de ponta",1)</formula>
    </cfRule>
  </conditionalFormatting>
  <conditionalFormatting sqref="O61:Q61">
    <cfRule type="expression" dxfId="75" priority="73">
      <formula>IF(OR($K$53="Horária Verde",$K$53="Horária Azul",$K$55&lt;&gt;""),1)</formula>
    </cfRule>
  </conditionalFormatting>
  <conditionalFormatting sqref="O61">
    <cfRule type="expression" dxfId="74" priority="72">
      <formula>IF(OR($O$53="Horária Verde",$O$53="Horária Azul",$O$55&lt;&gt;""),1)</formula>
    </cfRule>
  </conditionalFormatting>
  <conditionalFormatting sqref="O61:Q61">
    <cfRule type="expression" dxfId="73" priority="71">
      <formula>IF(OR($K$53="Horária Verde",$K$53="Horária Azul",$K$55&lt;&gt;""),1)</formula>
    </cfRule>
  </conditionalFormatting>
  <conditionalFormatting sqref="O61">
    <cfRule type="expression" dxfId="72" priority="70">
      <formula>IF(OR($O$53="Horária Verde",$O$53="Horária Azul",$O$55&lt;&gt;""),1)</formula>
    </cfRule>
  </conditionalFormatting>
  <conditionalFormatting sqref="K68">
    <cfRule type="expression" dxfId="71" priority="69">
      <formula>IF($R$56="Fora de ponta",1)</formula>
    </cfRule>
  </conditionalFormatting>
  <conditionalFormatting sqref="K68">
    <cfRule type="expression" dxfId="70" priority="68">
      <formula>IF(OR($O$53="Horária Verde",$O$53="Horária Azul",$O$55&lt;&gt;""),1)</formula>
    </cfRule>
  </conditionalFormatting>
  <conditionalFormatting sqref="K68:M68">
    <cfRule type="expression" dxfId="69" priority="67">
      <formula>IF(OR($K$53="Horária Verde",$K$53="Horária Azul",$K$55&lt;&gt;""),1)</formula>
    </cfRule>
  </conditionalFormatting>
  <conditionalFormatting sqref="K68">
    <cfRule type="expression" dxfId="68" priority="66">
      <formula>IF(OR($O$53="Horária Verde",$O$53="Horária Azul",$O$55&lt;&gt;""),1)</formula>
    </cfRule>
  </conditionalFormatting>
  <conditionalFormatting sqref="K68">
    <cfRule type="expression" dxfId="67" priority="65">
      <formula>IF($H$56="Fora de ponta",1)</formula>
    </cfRule>
  </conditionalFormatting>
  <conditionalFormatting sqref="K68:M68">
    <cfRule type="expression" dxfId="66" priority="64">
      <formula>IF(OR($K$53="Horária Verde",$K$53="Horária Azul",$K$55&lt;&gt;""),1)</formula>
    </cfRule>
  </conditionalFormatting>
  <conditionalFormatting sqref="K68">
    <cfRule type="expression" dxfId="65" priority="63">
      <formula>IF(OR($O$53="Horária Verde",$O$53="Horária Azul",$O$55&lt;&gt;""),1)</formula>
    </cfRule>
  </conditionalFormatting>
  <conditionalFormatting sqref="K68:M68">
    <cfRule type="expression" dxfId="64" priority="62">
      <formula>IF(OR($K$53="Horária Verde",$K$53="Horária Azul",$K$55&lt;&gt;""),1)</formula>
    </cfRule>
  </conditionalFormatting>
  <conditionalFormatting sqref="K68">
    <cfRule type="expression" dxfId="63" priority="61">
      <formula>IF(OR($O$53="Horária Verde",$O$53="Horária Azul",$O$55&lt;&gt;""),1)</formula>
    </cfRule>
  </conditionalFormatting>
  <conditionalFormatting sqref="K72:M72">
    <cfRule type="expression" dxfId="62" priority="60">
      <formula>IF(OR($K$53="Horária Verde",$K$53="Horária Azul",$K$55&lt;&gt;""),1)</formula>
    </cfRule>
  </conditionalFormatting>
  <conditionalFormatting sqref="K72">
    <cfRule type="expression" dxfId="61" priority="59">
      <formula>IF(OR($O$53="Horária Verde",$O$53="Horária Azul",$O$55&lt;&gt;""),1)</formula>
    </cfRule>
  </conditionalFormatting>
  <conditionalFormatting sqref="K72">
    <cfRule type="expression" dxfId="60" priority="58">
      <formula>IF($R$56="Fora de ponta",1)</formula>
    </cfRule>
  </conditionalFormatting>
  <conditionalFormatting sqref="K72">
    <cfRule type="expression" dxfId="59" priority="57">
      <formula>IF($H$56="Fora de ponta",1)</formula>
    </cfRule>
  </conditionalFormatting>
  <conditionalFormatting sqref="K72:M72">
    <cfRule type="expression" dxfId="58" priority="56">
      <formula>IF(OR($K$53="Horária Verde",$K$53="Horária Azul",$K$55&lt;&gt;""),1)</formula>
    </cfRule>
  </conditionalFormatting>
  <conditionalFormatting sqref="K72">
    <cfRule type="expression" dxfId="57" priority="55">
      <formula>IF(OR($O$53="Horária Verde",$O$53="Horária Azul",$O$55&lt;&gt;""),1)</formula>
    </cfRule>
  </conditionalFormatting>
  <conditionalFormatting sqref="K72">
    <cfRule type="expression" dxfId="56" priority="54">
      <formula>IF($R$56="Fora de ponta",1)</formula>
    </cfRule>
  </conditionalFormatting>
  <conditionalFormatting sqref="K72">
    <cfRule type="expression" dxfId="55" priority="53">
      <formula>IF(OR($O$53="Horária Verde",$O$53="Horária Azul",$O$55&lt;&gt;""),1)</formula>
    </cfRule>
  </conditionalFormatting>
  <conditionalFormatting sqref="K72:M72">
    <cfRule type="expression" dxfId="54" priority="52">
      <formula>IF(OR($K$53="Horária Verde",$K$53="Horária Azul",$K$55&lt;&gt;""),1)</formula>
    </cfRule>
  </conditionalFormatting>
  <conditionalFormatting sqref="K72">
    <cfRule type="expression" dxfId="53" priority="51">
      <formula>IF(OR($O$53="Horária Verde",$O$53="Horária Azul",$O$55&lt;&gt;""),1)</formula>
    </cfRule>
  </conditionalFormatting>
  <conditionalFormatting sqref="K72">
    <cfRule type="expression" dxfId="52" priority="50">
      <formula>IF($H$56="Fora de ponta",1)</formula>
    </cfRule>
  </conditionalFormatting>
  <conditionalFormatting sqref="K72:M72">
    <cfRule type="expression" dxfId="51" priority="49">
      <formula>IF(OR($K$53="Horária Verde",$K$53="Horária Azul",$K$55&lt;&gt;""),1)</formula>
    </cfRule>
  </conditionalFormatting>
  <conditionalFormatting sqref="K72">
    <cfRule type="expression" dxfId="50" priority="48">
      <formula>IF(OR($O$53="Horária Verde",$O$53="Horária Azul",$O$55&lt;&gt;""),1)</formula>
    </cfRule>
  </conditionalFormatting>
  <conditionalFormatting sqref="K72:M72">
    <cfRule type="expression" dxfId="49" priority="47">
      <formula>IF(OR($K$53="Horária Verde",$K$53="Horária Azul",$K$55&lt;&gt;""),1)</formula>
    </cfRule>
  </conditionalFormatting>
  <conditionalFormatting sqref="K72">
    <cfRule type="expression" dxfId="48" priority="46">
      <formula>IF(OR($O$53="Horária Verde",$O$53="Horária Azul",$O$55&lt;&gt;""),1)</formula>
    </cfRule>
  </conditionalFormatting>
  <conditionalFormatting sqref="O68">
    <cfRule type="expression" dxfId="47" priority="45">
      <formula>IF($H$56="Fora de ponta",1)</formula>
    </cfRule>
  </conditionalFormatting>
  <conditionalFormatting sqref="O68:Q68">
    <cfRule type="expression" dxfId="46" priority="44">
      <formula>IF(OR($K$53="Horária Verde",$K$53="Horária Azul",$K$55&lt;&gt;""),1)</formula>
    </cfRule>
  </conditionalFormatting>
  <conditionalFormatting sqref="O68">
    <cfRule type="expression" dxfId="45" priority="43">
      <formula>IF(OR($O$53="Horária Verde",$O$53="Horária Azul",$O$55&lt;&gt;""),1)</formula>
    </cfRule>
  </conditionalFormatting>
  <conditionalFormatting sqref="O68:Q68">
    <cfRule type="expression" dxfId="44" priority="42">
      <formula>IF(OR($K$53="Horária Verde",$K$53="Horária Azul",$K$55&lt;&gt;""),1)</formula>
    </cfRule>
  </conditionalFormatting>
  <conditionalFormatting sqref="O68">
    <cfRule type="expression" dxfId="43" priority="41">
      <formula>IF(OR($O$53="Horária Verde",$O$53="Horária Azul",$O$55&lt;&gt;""),1)</formula>
    </cfRule>
  </conditionalFormatting>
  <conditionalFormatting sqref="O68">
    <cfRule type="expression" dxfId="42" priority="40">
      <formula>IF($R$56="Fora de ponta",1)</formula>
    </cfRule>
  </conditionalFormatting>
  <conditionalFormatting sqref="O68">
    <cfRule type="expression" dxfId="41" priority="39">
      <formula>IF($H$56="Fora de ponta",1)</formula>
    </cfRule>
  </conditionalFormatting>
  <conditionalFormatting sqref="O68:Q68">
    <cfRule type="expression" dxfId="40" priority="38">
      <formula>IF(OR($K$53="Horária Verde",$K$53="Horária Azul",$K$55&lt;&gt;""),1)</formula>
    </cfRule>
  </conditionalFormatting>
  <conditionalFormatting sqref="O68">
    <cfRule type="expression" dxfId="39" priority="37">
      <formula>IF(OR($O$53="Horária Verde",$O$53="Horária Azul",$O$55&lt;&gt;""),1)</formula>
    </cfRule>
  </conditionalFormatting>
  <conditionalFormatting sqref="O68">
    <cfRule type="expression" dxfId="38" priority="36">
      <formula>IF($R$56="Fora de ponta",1)</formula>
    </cfRule>
  </conditionalFormatting>
  <conditionalFormatting sqref="O68">
    <cfRule type="expression" dxfId="37" priority="35">
      <formula>IF(OR($O$53="Horária Verde",$O$53="Horária Azul",$O$55&lt;&gt;""),1)</formula>
    </cfRule>
  </conditionalFormatting>
  <conditionalFormatting sqref="O68:Q68">
    <cfRule type="expression" dxfId="36" priority="34">
      <formula>IF(OR($K$53="Horária Verde",$K$53="Horária Azul",$K$55&lt;&gt;""),1)</formula>
    </cfRule>
  </conditionalFormatting>
  <conditionalFormatting sqref="O68">
    <cfRule type="expression" dxfId="35" priority="33">
      <formula>IF(OR($O$53="Horária Verde",$O$53="Horária Azul",$O$55&lt;&gt;""),1)</formula>
    </cfRule>
  </conditionalFormatting>
  <conditionalFormatting sqref="O68">
    <cfRule type="expression" dxfId="34" priority="32">
      <formula>IF($H$56="Fora de ponta",1)</formula>
    </cfRule>
  </conditionalFormatting>
  <conditionalFormatting sqref="O68:Q68">
    <cfRule type="expression" dxfId="33" priority="31">
      <formula>IF(OR($K$53="Horária Verde",$K$53="Horária Azul",$K$55&lt;&gt;""),1)</formula>
    </cfRule>
  </conditionalFormatting>
  <conditionalFormatting sqref="O68">
    <cfRule type="expression" dxfId="32" priority="30">
      <formula>IF(OR($O$53="Horária Verde",$O$53="Horária Azul",$O$55&lt;&gt;""),1)</formula>
    </cfRule>
  </conditionalFormatting>
  <conditionalFormatting sqref="O68:Q68">
    <cfRule type="expression" dxfId="31" priority="29">
      <formula>IF(OR($K$53="Horária Verde",$K$53="Horária Azul",$K$55&lt;&gt;""),1)</formula>
    </cfRule>
  </conditionalFormatting>
  <conditionalFormatting sqref="O68">
    <cfRule type="expression" dxfId="30" priority="28">
      <formula>IF(OR($O$53="Horária Verde",$O$53="Horária Azul",$O$55&lt;&gt;""),1)</formula>
    </cfRule>
  </conditionalFormatting>
  <conditionalFormatting sqref="O72">
    <cfRule type="expression" dxfId="29" priority="27">
      <formula>IF(OR($O$53="Horária Verde",$O$53="Horária Azul",$O$55&lt;&gt;""),1)</formula>
    </cfRule>
  </conditionalFormatting>
  <conditionalFormatting sqref="O72:Q72">
    <cfRule type="expression" dxfId="28" priority="26">
      <formula>IF(OR($K$53="Horária Verde",$K$53="Horária Azul",$K$55&lt;&gt;""),1)</formula>
    </cfRule>
  </conditionalFormatting>
  <conditionalFormatting sqref="O72">
    <cfRule type="expression" dxfId="27" priority="25">
      <formula>IF(OR($O$53="Horária Verde",$O$53="Horária Azul",$O$55&lt;&gt;""),1)</formula>
    </cfRule>
  </conditionalFormatting>
  <conditionalFormatting sqref="O72">
    <cfRule type="expression" dxfId="26" priority="24">
      <formula>IF($R$56="Fora de ponta",1)</formula>
    </cfRule>
  </conditionalFormatting>
  <conditionalFormatting sqref="O72">
    <cfRule type="expression" dxfId="25" priority="23">
      <formula>IF($H$56="Fora de ponta",1)</formula>
    </cfRule>
  </conditionalFormatting>
  <conditionalFormatting sqref="O72:Q72">
    <cfRule type="expression" dxfId="24" priority="22">
      <formula>IF(OR($K$53="Horária Verde",$K$53="Horária Azul",$K$55&lt;&gt;""),1)</formula>
    </cfRule>
  </conditionalFormatting>
  <conditionalFormatting sqref="O72">
    <cfRule type="expression" dxfId="23" priority="21">
      <formula>IF(OR($O$53="Horária Verde",$O$53="Horária Azul",$O$55&lt;&gt;""),1)</formula>
    </cfRule>
  </conditionalFormatting>
  <conditionalFormatting sqref="O72">
    <cfRule type="expression" dxfId="22" priority="20">
      <formula>IF($H$56="Fora de ponta",1)</formula>
    </cfRule>
  </conditionalFormatting>
  <conditionalFormatting sqref="O72:Q72">
    <cfRule type="expression" dxfId="21" priority="19">
      <formula>IF(OR($K$53="Horária Verde",$K$53="Horária Azul",$K$55&lt;&gt;""),1)</formula>
    </cfRule>
  </conditionalFormatting>
  <conditionalFormatting sqref="O72">
    <cfRule type="expression" dxfId="20" priority="18">
      <formula>IF(OR($O$53="Horária Verde",$O$53="Horária Azul",$O$55&lt;&gt;""),1)</formula>
    </cfRule>
  </conditionalFormatting>
  <conditionalFormatting sqref="O72:Q72">
    <cfRule type="expression" dxfId="19" priority="17">
      <formula>IF(OR($K$53="Horária Verde",$K$53="Horária Azul",$K$55&lt;&gt;""),1)</formula>
    </cfRule>
  </conditionalFormatting>
  <conditionalFormatting sqref="O72">
    <cfRule type="expression" dxfId="18" priority="16">
      <formula>IF(OR($O$53="Horária Verde",$O$53="Horária Azul",$O$55&lt;&gt;""),1)</formula>
    </cfRule>
  </conditionalFormatting>
  <conditionalFormatting sqref="O72">
    <cfRule type="expression" dxfId="17" priority="15">
      <formula>IF($R$56="Fora de ponta",1)</formula>
    </cfRule>
  </conditionalFormatting>
  <conditionalFormatting sqref="O72">
    <cfRule type="expression" dxfId="16" priority="14">
      <formula>IF($H$56="Fora de ponta",1)</formula>
    </cfRule>
  </conditionalFormatting>
  <conditionalFormatting sqref="O72:Q72">
    <cfRule type="expression" dxfId="15" priority="13">
      <formula>IF(OR($K$53="Horária Verde",$K$53="Horária Azul",$K$55&lt;&gt;""),1)</formula>
    </cfRule>
  </conditionalFormatting>
  <conditionalFormatting sqref="O72">
    <cfRule type="expression" dxfId="14" priority="12">
      <formula>IF(OR($O$53="Horária Verde",$O$53="Horária Azul",$O$55&lt;&gt;""),1)</formula>
    </cfRule>
  </conditionalFormatting>
  <conditionalFormatting sqref="O72">
    <cfRule type="expression" dxfId="13" priority="11">
      <formula>IF($R$56="Fora de ponta",1)</formula>
    </cfRule>
  </conditionalFormatting>
  <conditionalFormatting sqref="O72">
    <cfRule type="expression" dxfId="12" priority="10">
      <formula>IF(OR($O$53="Horária Verde",$O$53="Horária Azul",$O$55&lt;&gt;""),1)</formula>
    </cfRule>
  </conditionalFormatting>
  <conditionalFormatting sqref="O72:Q72">
    <cfRule type="expression" dxfId="11" priority="9">
      <formula>IF(OR($K$53="Horária Verde",$K$53="Horária Azul",$K$55&lt;&gt;""),1)</formula>
    </cfRule>
  </conditionalFormatting>
  <conditionalFormatting sqref="O72">
    <cfRule type="expression" dxfId="10" priority="8">
      <formula>IF(OR($O$53="Horária Verde",$O$53="Horária Azul",$O$55&lt;&gt;""),1)</formula>
    </cfRule>
  </conditionalFormatting>
  <conditionalFormatting sqref="O72">
    <cfRule type="expression" dxfId="9" priority="7">
      <formula>IF($H$56="Fora de ponta",1)</formula>
    </cfRule>
  </conditionalFormatting>
  <conditionalFormatting sqref="O72:Q72">
    <cfRule type="expression" dxfId="8" priority="6">
      <formula>IF(OR($K$53="Horária Verde",$K$53="Horária Azul",$K$55&lt;&gt;""),1)</formula>
    </cfRule>
  </conditionalFormatting>
  <conditionalFormatting sqref="O72">
    <cfRule type="expression" dxfId="7" priority="5">
      <formula>IF(OR($O$53="Horária Verde",$O$53="Horária Azul",$O$55&lt;&gt;""),1)</formula>
    </cfRule>
  </conditionalFormatting>
  <conditionalFormatting sqref="O72:Q72">
    <cfRule type="expression" dxfId="6" priority="4">
      <formula>IF(OR($K$53="Horária Verde",$K$53="Horária Azul",$K$55&lt;&gt;""),1)</formula>
    </cfRule>
  </conditionalFormatting>
  <conditionalFormatting sqref="O72">
    <cfRule type="expression" dxfId="5" priority="3">
      <formula>IF(OR($O$53="Horária Verde",$O$53="Horária Azul",$O$55&lt;&gt;""),1)</formula>
    </cfRule>
  </conditionalFormatting>
  <conditionalFormatting sqref="R114">
    <cfRule type="cellIs" dxfId="4" priority="2" operator="equal">
      <formula>"-"</formula>
    </cfRule>
  </conditionalFormatting>
  <conditionalFormatting sqref="AB135:XFD136 P136:Z136 T135:AA135 B135 D136">
    <cfRule type="cellIs" dxfId="3" priority="1" operator="equal">
      <formula>"-"</formula>
    </cfRule>
  </conditionalFormatting>
  <dataValidations count="8">
    <dataValidation type="list" allowBlank="1" showInputMessage="1" showErrorMessage="1" sqref="P80 P88 P96 O113 K113 D120 D113 S122 R111 D111 K111 K48" xr:uid="{97BA186B-9580-403E-9C3C-43D150F8E981}">
      <formula1>"Sim,Não"</formula1>
    </dataValidation>
    <dataValidation type="list" allowBlank="1" showInputMessage="1" showErrorMessage="1" sqref="D116" xr:uid="{6826D4B3-6D3E-46BE-91DD-6B1DB14EFA77}">
      <formula1>"01,06,11,16,21,26"</formula1>
    </dataValidation>
    <dataValidation type="list" allowBlank="1" showInputMessage="1" showErrorMessage="1" sqref="O65:Q65 K65:M65" xr:uid="{6A29EE0D-CA2B-4DA8-BFBD-9B70BDF6179F}">
      <formula1>"Horária Verde,Horária Azul,Optante B, GERADOR CCEE"</formula1>
    </dataValidation>
    <dataValidation type="list" allowBlank="1" showInputMessage="1" showErrorMessage="1" sqref="D65:I65" xr:uid="{7E5AD831-DEDA-4CAD-9E28-E7D01378CB37}">
      <formula1>"DEMANDA CONTRATADA GERAÇÃO, POTÊNCIA DISPONIBILIZADA, EXCLUSÃO DA GERAÇÃO"</formula1>
    </dataValidation>
    <dataValidation type="custom" showInputMessage="1" showErrorMessage="1" sqref="R54 R65" xr:uid="{D888497C-874C-4E35-ABE3-075641EE090A}">
      <formula1>"A;B;C;D"</formula1>
    </dataValidation>
    <dataValidation type="list" allowBlank="1" showInputMessage="1" showErrorMessage="1" sqref="D54:I54" xr:uid="{6BD75EE0-5489-4B84-B5E9-B2DF7EB1F742}">
      <formula1>"MODALIDADE TARIFÁRIA,DEMANDA CONTRATADA,MODALIDADE TARIFÁRIA E DEMANDA"</formula1>
    </dataValidation>
    <dataValidation type="list" allowBlank="1" showInputMessage="1" showErrorMessage="1" sqref="K54:M54 O54:Q54" xr:uid="{DE15F319-2AFC-4A69-9BA8-3D46C0024FA8}">
      <formula1>"Horária Verde,Horária Azul,Optante B"</formula1>
    </dataValidation>
    <dataValidation type="list" allowBlank="1" showInputMessage="1" showErrorMessage="1" sqref="D118" xr:uid="{8E3FB0F2-FA3E-4805-AA19-3AE3EB3E76FF}">
      <formula1>"Sim,Não,'      "</formula1>
    </dataValidation>
  </dataValidations>
  <hyperlinks>
    <hyperlink ref="D136" r:id="rId1" xr:uid="{59D031D4-173F-4281-AC63-238AE60EB887}"/>
  </hyperlinks>
  <pageMargins left="0.511811024" right="0.511811024" top="0.78740157499999996" bottom="0.78740157499999996" header="0.31496062000000002" footer="0.31496062000000002"/>
  <pageSetup paperSize="9" orientation="portrait" r:id="rId2"/>
  <headerFooter>
    <oddFooter>&amp;C&amp;1#&amp;"Calibri"&amp;12&amp;K008000Internal Use</oddFooter>
  </headerFooter>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6A428-50C2-4BF0-9991-61C9FA673F0A}">
  <dimension ref="A1:HV10"/>
  <sheetViews>
    <sheetView showGridLines="0" showZeros="0" topLeftCell="BD1" workbookViewId="0">
      <selection activeCell="BD26" sqref="BD26"/>
    </sheetView>
  </sheetViews>
  <sheetFormatPr defaultColWidth="9.140625" defaultRowHeight="15" x14ac:dyDescent="0.25"/>
  <cols>
    <col min="1" max="1" width="13.5703125" style="13" bestFit="1" customWidth="1"/>
    <col min="2" max="2" width="11" style="13" hidden="1" customWidth="1"/>
    <col min="3" max="3" width="12.7109375" style="13" customWidth="1"/>
    <col min="4" max="4" width="13.140625" style="13" customWidth="1"/>
    <col min="5" max="5" width="14.42578125" style="13" customWidth="1"/>
    <col min="6" max="6" width="16.140625" style="13" customWidth="1"/>
    <col min="7" max="7" width="47.140625" style="14" bestFit="1" customWidth="1"/>
    <col min="8" max="8" width="17.5703125" style="11" customWidth="1"/>
    <col min="9" max="9" width="30.42578125" style="11" customWidth="1"/>
    <col min="10" max="10" width="6" style="13" customWidth="1"/>
    <col min="11" max="11" width="20.85546875" style="11" bestFit="1" customWidth="1"/>
    <col min="12" max="12" width="17.5703125" style="11" customWidth="1"/>
    <col min="13" max="13" width="6.85546875" style="11" customWidth="1"/>
    <col min="14" max="14" width="19.5703125" style="11" customWidth="1"/>
    <col min="15" max="15" width="10.7109375" style="11" customWidth="1"/>
    <col min="16" max="16" width="32.85546875" style="12" customWidth="1"/>
    <col min="17" max="17" width="25.85546875" style="12" customWidth="1"/>
    <col min="18" max="18" width="27.7109375" style="15" bestFit="1" customWidth="1"/>
    <col min="19" max="19" width="14.42578125" style="13" customWidth="1"/>
    <col min="20" max="20" width="34.7109375" style="11" customWidth="1"/>
    <col min="21" max="21" width="13.85546875" style="11" customWidth="1"/>
    <col min="22" max="22" width="16.85546875" style="16" hidden="1" customWidth="1"/>
    <col min="23" max="23" width="16.85546875" style="17" hidden="1" customWidth="1"/>
    <col min="24" max="24" width="23.5703125" style="11" customWidth="1"/>
    <col min="25" max="25" width="15" style="11" customWidth="1"/>
    <col min="26" max="26" width="16.85546875" style="18" hidden="1" customWidth="1"/>
    <col min="27" max="27" width="16.85546875" style="19" hidden="1" customWidth="1"/>
    <col min="28" max="28" width="25.5703125" style="15" bestFit="1" customWidth="1"/>
    <col min="29" max="29" width="6" style="20" customWidth="1"/>
    <col min="30" max="30" width="19.42578125" style="11" customWidth="1"/>
    <col min="31" max="31" width="10.140625" style="11" customWidth="1"/>
    <col min="32" max="32" width="18.5703125" style="13" bestFit="1" customWidth="1"/>
    <col min="33" max="33" width="17.5703125" style="15" customWidth="1"/>
    <col min="34" max="34" width="8.5703125" style="13" customWidth="1"/>
    <col min="35" max="35" width="17.5703125" style="11" customWidth="1"/>
    <col min="36" max="36" width="13.7109375" style="11" customWidth="1"/>
    <col min="37" max="37" width="17.5703125" style="11" customWidth="1"/>
    <col min="38" max="38" width="14.140625" style="11" customWidth="1"/>
    <col min="39" max="39" width="12.42578125" style="11" customWidth="1"/>
    <col min="40" max="41" width="17.5703125" style="11" customWidth="1"/>
    <col min="42" max="42" width="35" style="13" bestFit="1" customWidth="1"/>
    <col min="43" max="43" width="25.42578125" style="13" customWidth="1"/>
    <col min="44" max="44" width="17.5703125" style="13" customWidth="1"/>
    <col min="45" max="45" width="14.85546875" style="13" bestFit="1" customWidth="1"/>
    <col min="46" max="46" width="12.42578125" style="21" bestFit="1" customWidth="1"/>
    <col min="47" max="47" width="9.28515625" style="13" customWidth="1"/>
    <col min="48" max="48" width="16.5703125" style="13" customWidth="1"/>
    <col min="49" max="50" width="12.28515625" style="13" customWidth="1"/>
    <col min="51" max="51" width="12.28515625" style="22" customWidth="1"/>
    <col min="52" max="52" width="14" style="22" customWidth="1"/>
    <col min="53" max="53" width="22.7109375" style="15" customWidth="1"/>
    <col min="54" max="54" width="62.7109375" style="15" bestFit="1" customWidth="1"/>
    <col min="55" max="55" width="37.85546875" style="23" bestFit="1" customWidth="1"/>
    <col min="56" max="56" width="78.85546875" style="14" bestFit="1" customWidth="1"/>
    <col min="57" max="57" width="9.5703125" style="24" customWidth="1"/>
    <col min="58" max="58" width="8.5703125" style="15" bestFit="1" customWidth="1"/>
    <col min="59" max="59" width="10.5703125" style="13" bestFit="1" customWidth="1"/>
    <col min="60" max="60" width="11.42578125" style="13" bestFit="1" customWidth="1"/>
    <col min="61" max="61" width="14.5703125" style="13" customWidth="1"/>
    <col min="62" max="62" width="14.140625" style="18" hidden="1" customWidth="1"/>
    <col min="63" max="63" width="14.42578125" style="18" hidden="1" customWidth="1"/>
    <col min="64" max="64" width="36.42578125" style="18" hidden="1" customWidth="1"/>
    <col min="65" max="65" width="35.7109375" style="18" hidden="1" customWidth="1"/>
    <col min="66" max="230" width="9.140625" style="13"/>
    <col min="231" max="16384" width="9.140625" style="18"/>
  </cols>
  <sheetData>
    <row r="1" spans="1:230" s="2" customFormat="1" ht="36" customHeight="1" x14ac:dyDescent="0.2">
      <c r="A1" s="5" t="s">
        <v>75</v>
      </c>
      <c r="B1" s="5" t="s">
        <v>76</v>
      </c>
      <c r="C1" s="5" t="s">
        <v>77</v>
      </c>
      <c r="D1" s="5" t="s">
        <v>78</v>
      </c>
      <c r="E1" s="5" t="s">
        <v>79</v>
      </c>
      <c r="F1" s="5" t="s">
        <v>80</v>
      </c>
      <c r="G1" s="6" t="s">
        <v>81</v>
      </c>
      <c r="H1" s="5" t="s">
        <v>82</v>
      </c>
      <c r="I1" s="5" t="s">
        <v>83</v>
      </c>
      <c r="J1" s="5" t="s">
        <v>84</v>
      </c>
      <c r="K1" s="5" t="s">
        <v>85</v>
      </c>
      <c r="L1" s="5" t="s">
        <v>86</v>
      </c>
      <c r="M1" s="5" t="s">
        <v>87</v>
      </c>
      <c r="N1" s="5" t="s">
        <v>88</v>
      </c>
      <c r="O1" s="5" t="s">
        <v>89</v>
      </c>
      <c r="P1" s="5" t="s">
        <v>90</v>
      </c>
      <c r="Q1" s="5" t="s">
        <v>91</v>
      </c>
      <c r="R1" s="7" t="s">
        <v>92</v>
      </c>
      <c r="S1" s="5" t="s">
        <v>93</v>
      </c>
      <c r="T1" s="5" t="s">
        <v>94</v>
      </c>
      <c r="U1" s="5" t="s">
        <v>95</v>
      </c>
      <c r="V1" s="5" t="s">
        <v>96</v>
      </c>
      <c r="W1" s="8" t="s">
        <v>97</v>
      </c>
      <c r="X1" s="5" t="s">
        <v>98</v>
      </c>
      <c r="Y1" s="5" t="s">
        <v>99</v>
      </c>
      <c r="Z1" s="5" t="s">
        <v>100</v>
      </c>
      <c r="AA1" s="8" t="s">
        <v>97</v>
      </c>
      <c r="AB1" s="5" t="s">
        <v>101</v>
      </c>
      <c r="AC1" s="5" t="s">
        <v>84</v>
      </c>
      <c r="AD1" s="5" t="s">
        <v>85</v>
      </c>
      <c r="AE1" s="5" t="s">
        <v>102</v>
      </c>
      <c r="AF1" s="5" t="s">
        <v>103</v>
      </c>
      <c r="AG1" s="7" t="s">
        <v>104</v>
      </c>
      <c r="AH1" s="5" t="s">
        <v>105</v>
      </c>
      <c r="AI1" s="9" t="s">
        <v>106</v>
      </c>
      <c r="AJ1" s="9" t="s">
        <v>107</v>
      </c>
      <c r="AK1" s="9" t="s">
        <v>108</v>
      </c>
      <c r="AL1" s="9" t="s">
        <v>109</v>
      </c>
      <c r="AM1" s="9" t="s">
        <v>110</v>
      </c>
      <c r="AN1" s="9" t="s">
        <v>111</v>
      </c>
      <c r="AO1" s="9" t="s">
        <v>112</v>
      </c>
      <c r="AP1" s="9" t="s">
        <v>113</v>
      </c>
      <c r="AQ1" s="9" t="s">
        <v>114</v>
      </c>
      <c r="AR1" s="9" t="s">
        <v>115</v>
      </c>
      <c r="AS1" s="5" t="s">
        <v>116</v>
      </c>
      <c r="AT1" s="5" t="s">
        <v>66</v>
      </c>
      <c r="AU1" s="5" t="s">
        <v>117</v>
      </c>
      <c r="AV1" s="5" t="s">
        <v>118</v>
      </c>
      <c r="AW1" s="5" t="s">
        <v>119</v>
      </c>
      <c r="AX1" s="5" t="s">
        <v>120</v>
      </c>
      <c r="AY1" s="5" t="s">
        <v>121</v>
      </c>
      <c r="AZ1" s="5" t="s">
        <v>122</v>
      </c>
      <c r="BA1" s="5" t="s">
        <v>123</v>
      </c>
      <c r="BB1" s="10" t="s">
        <v>124</v>
      </c>
      <c r="BC1" s="6" t="s">
        <v>125</v>
      </c>
      <c r="BD1" s="6" t="s">
        <v>126</v>
      </c>
      <c r="BE1" s="8" t="s">
        <v>127</v>
      </c>
      <c r="BF1" s="5" t="s">
        <v>128</v>
      </c>
      <c r="BG1" s="5" t="s">
        <v>129</v>
      </c>
      <c r="BH1" s="5" t="s">
        <v>130</v>
      </c>
      <c r="BI1" s="5" t="s">
        <v>131</v>
      </c>
      <c r="BJ1" s="4" t="s">
        <v>132</v>
      </c>
      <c r="BK1" s="1" t="s">
        <v>133</v>
      </c>
      <c r="BL1" s="1" t="s">
        <v>134</v>
      </c>
      <c r="BM1" s="1" t="s">
        <v>135</v>
      </c>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row>
    <row r="2" spans="1:230" s="41" customFormat="1" ht="39" customHeight="1" x14ac:dyDescent="0.25">
      <c r="A2" s="25" t="str">
        <f>'DEMANDA OU MODALIDADE TARIFÁRIA'!D39</f>
        <v>-</v>
      </c>
      <c r="B2" s="26"/>
      <c r="C2" s="27" t="str">
        <f>'DEMANDA OU MODALIDADE TARIFÁRIA'!E137</f>
        <v>-</v>
      </c>
      <c r="D2" s="27" t="str">
        <f>'DEMANDA OU MODALIDADE TARIFÁRIA'!E129</f>
        <v>-</v>
      </c>
      <c r="E2" s="27" t="str">
        <f>'DEMANDA OU MODALIDADE TARIFÁRIA'!E141</f>
        <v>-</v>
      </c>
      <c r="F2" s="27" t="str">
        <f>'DEMANDA OU MODALIDADE TARIFÁRIA'!E135</f>
        <v>-</v>
      </c>
      <c r="G2" s="27" t="str">
        <f>'DEMANDA OU MODALIDADE TARIFÁRIA'!D41</f>
        <v>-</v>
      </c>
      <c r="H2" s="28" t="str">
        <f>'DEMANDA OU MODALIDADE TARIFÁRIA'!K39</f>
        <v>-</v>
      </c>
      <c r="I2" s="29" t="str">
        <f>'DEMANDA OU MODALIDADE TARIFÁRIA'!D43</f>
        <v>-</v>
      </c>
      <c r="J2" s="26" t="str">
        <f>'DEMANDA OU MODALIDADE TARIFÁRIA'!S43</f>
        <v>-</v>
      </c>
      <c r="K2" s="29">
        <f>'DEMANDA OU MODALIDADE TARIFÁRIA'!K43</f>
        <v>0</v>
      </c>
      <c r="L2" s="29" t="str">
        <f>'DEMANDA OU MODALIDADE TARIFÁRIA'!D46</f>
        <v>-</v>
      </c>
      <c r="M2" s="29">
        <f>'DEMANDA OU MODALIDADE TARIFÁRIA'!K46</f>
        <v>0</v>
      </c>
      <c r="N2" s="29" t="str">
        <f>'DEMANDA OU MODALIDADE TARIFÁRIA'!N43</f>
        <v>-</v>
      </c>
      <c r="O2" s="30" t="str">
        <f>'DEMANDA OU MODALIDADE TARIFÁRIA'!N46</f>
        <v>-</v>
      </c>
      <c r="P2" s="38" t="str">
        <f>'DEMANDA OU MODALIDADE TARIFÁRIA'!D79</f>
        <v>-</v>
      </c>
      <c r="Q2" s="38" t="str">
        <f>'DEMANDA OU MODALIDADE TARIFÁRIA'!D88</f>
        <v>-</v>
      </c>
      <c r="R2" s="39" t="str">
        <f>'DEMANDA OU MODALIDADE TARIFÁRIA'!D81</f>
        <v>-</v>
      </c>
      <c r="S2" s="39" t="str">
        <f>'DEMANDA OU MODALIDADE TARIFÁRIA'!D90</f>
        <v>-</v>
      </c>
      <c r="T2" s="39" t="str">
        <f>'DEMANDA OU MODALIDADE TARIFÁRIA'!D75</f>
        <v>-</v>
      </c>
      <c r="U2" s="33" t="str">
        <f>'DEMANDA OU MODALIDADE TARIFÁRIA'!D77</f>
        <v>-</v>
      </c>
      <c r="V2" s="33"/>
      <c r="W2" s="33"/>
      <c r="X2" s="29" t="str">
        <f>'DEMANDA OU MODALIDADE TARIFÁRIA'!D84</f>
        <v>-</v>
      </c>
      <c r="Y2" s="31" t="str">
        <f>'DEMANDA OU MODALIDADE TARIFÁRIA'!D86</f>
        <v>-</v>
      </c>
      <c r="Z2" s="31"/>
      <c r="AA2" s="31"/>
      <c r="AB2" s="29" t="str">
        <f>'DEMANDA OU MODALIDADE TARIFÁRIA'!S129</f>
        <v>-</v>
      </c>
      <c r="AC2" s="29" t="str">
        <f>'DEMANDA OU MODALIDADE TARIFÁRIA'!U129</f>
        <v>-</v>
      </c>
      <c r="AD2" s="29" t="str">
        <f>'DEMANDA OU MODALIDADE TARIFÁRIA'!W129</f>
        <v>-</v>
      </c>
      <c r="AE2" s="27" t="str">
        <f>'DEMANDA OU MODALIDADE TARIFÁRIA'!W131</f>
        <v>-</v>
      </c>
      <c r="AF2" s="32" t="str">
        <f>'DEMANDA OU MODALIDADE TARIFÁRIA'!Y131</f>
        <v>-</v>
      </c>
      <c r="AG2" s="29" t="str">
        <f>'DEMANDA OU MODALIDADE TARIFÁRIA'!S131</f>
        <v>-</v>
      </c>
      <c r="AH2" s="29" t="str">
        <f>'DEMANDA OU MODALIDADE TARIFÁRIA'!U131</f>
        <v>-</v>
      </c>
      <c r="AI2" s="29" t="str">
        <f>'DEMANDA OU MODALIDADE TARIFÁRIA'!D99</f>
        <v>-</v>
      </c>
      <c r="AJ2" s="31" t="str">
        <f>'DEMANDA OU MODALIDADE TARIFÁRIA'!D101</f>
        <v>-</v>
      </c>
      <c r="AK2" s="29" t="str">
        <f>'DEMANDA OU MODALIDADE TARIFÁRIA'!D103</f>
        <v>-</v>
      </c>
      <c r="AL2" s="31"/>
      <c r="AM2" s="29" t="str">
        <f>'DEMANDA OU MODALIDADE TARIFÁRIA'!O99</f>
        <v>-</v>
      </c>
      <c r="AN2" s="29" t="str">
        <f>'DEMANDA OU MODALIDADE TARIFÁRIA'!O103</f>
        <v>-</v>
      </c>
      <c r="AO2" s="31" t="str">
        <f>'DEMANDA OU MODALIDADE TARIFÁRIA'!O101</f>
        <v>-</v>
      </c>
      <c r="AP2" s="29" t="str">
        <f>'DEMANDA OU MODALIDADE TARIFÁRIA'!D105</f>
        <v>-</v>
      </c>
      <c r="AQ2" s="29" t="str">
        <f>'DEMANDA OU MODALIDADE TARIFÁRIA'!O105</f>
        <v>-</v>
      </c>
      <c r="AR2" s="29" t="str">
        <f>'DEMANDA OU MODALIDADE TARIFÁRIA'!O107</f>
        <v>-</v>
      </c>
      <c r="AS2" s="31" t="str">
        <f>'DEMANDA OU MODALIDADE TARIFÁRIA'!D56</f>
        <v>-</v>
      </c>
      <c r="AT2" s="31" t="str">
        <f>'DEMANDA OU MODALIDADE TARIFÁRIA'!S133</f>
        <v>-</v>
      </c>
      <c r="AU2" s="31">
        <f>'DEMANDA OU MODALIDADE TARIFÁRIA'!K109</f>
        <v>0</v>
      </c>
      <c r="AV2" s="31" t="str">
        <f>'DEMANDA OU MODALIDADE TARIFÁRIA'!O109</f>
        <v>Não</v>
      </c>
      <c r="AW2" s="31"/>
      <c r="AX2" s="31"/>
      <c r="AY2" s="33" t="str">
        <f>'DEMANDA OU MODALIDADE TARIFÁRIA'!S133</f>
        <v>-</v>
      </c>
      <c r="AZ2" s="34" t="str">
        <f t="shared" ref="AZ2" si="0">IF(AY2="","",IF(AY2="Optante B","-","17:30 até 20:30"))</f>
        <v>17:30 até 20:30</v>
      </c>
      <c r="BA2" s="39" t="str">
        <f>'DEMANDA OU MODALIDADE TARIFÁRIA'!S137</f>
        <v>-</v>
      </c>
      <c r="BB2" s="39" t="str">
        <f>'DEMANDA OU MODALIDADE TARIFÁRIA'!S139</f>
        <v>-</v>
      </c>
      <c r="BC2" s="33" t="str">
        <f>'DEMANDA OU MODALIDADE TARIFÁRIA'!D50</f>
        <v>-</v>
      </c>
      <c r="BD2" s="29" t="str">
        <f>'DEMANDA OU MODALIDADE TARIFÁRIA'!D48</f>
        <v>-</v>
      </c>
      <c r="BE2" s="31"/>
      <c r="BF2" s="31" t="str">
        <f>IF('DEMANDA OU MODALIDADE TARIFÁRIA'!O53="Horária Azul","",'DEMANDA OU MODALIDADE TARIFÁRIA'!O56)</f>
        <v/>
      </c>
      <c r="BG2" s="31">
        <f>IF('DEMANDA OU MODALIDADE TARIFÁRIA'!O53="Horária Verde","",'DEMANDA OU MODALIDADE TARIFÁRIA'!O60)</f>
        <v>0</v>
      </c>
      <c r="BH2" s="31" t="str">
        <f>IF('DEMANDA OU MODALIDADE TARIFÁRIA'!O53="Horária Verde","",'DEMANDA OU MODALIDADE TARIFÁRIA'!O56)</f>
        <v>-</v>
      </c>
      <c r="BI2" s="31">
        <f>'DEMANDA OU MODALIDADE TARIFÁRIA'!D109</f>
        <v>0</v>
      </c>
      <c r="BJ2" s="35"/>
      <c r="BK2" s="36"/>
      <c r="BL2" s="37"/>
      <c r="BM2" s="37"/>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c r="FS2" s="40"/>
      <c r="FT2" s="40"/>
      <c r="FU2" s="40"/>
      <c r="FV2" s="40"/>
      <c r="FW2" s="40"/>
      <c r="FX2" s="40"/>
      <c r="FY2" s="40"/>
      <c r="FZ2" s="40"/>
      <c r="GA2" s="40"/>
      <c r="GB2" s="40"/>
      <c r="GC2" s="40"/>
      <c r="GD2" s="40"/>
      <c r="GE2" s="40"/>
      <c r="GF2" s="40"/>
      <c r="GG2" s="40"/>
      <c r="GH2" s="40"/>
      <c r="GI2" s="40"/>
      <c r="GJ2" s="40"/>
      <c r="GK2" s="40"/>
      <c r="GL2" s="40"/>
      <c r="GM2" s="40"/>
      <c r="GN2" s="40"/>
      <c r="GO2" s="40"/>
      <c r="GP2" s="40"/>
      <c r="GQ2" s="40"/>
      <c r="GR2" s="40"/>
      <c r="GS2" s="40"/>
      <c r="GT2" s="40"/>
      <c r="GU2" s="40"/>
      <c r="GV2" s="40"/>
      <c r="GW2" s="40"/>
      <c r="GX2" s="40"/>
      <c r="GY2" s="40"/>
      <c r="GZ2" s="40"/>
      <c r="HA2" s="40"/>
      <c r="HB2" s="40"/>
      <c r="HC2" s="40"/>
      <c r="HD2" s="40"/>
      <c r="HE2" s="40"/>
      <c r="HF2" s="40"/>
      <c r="HG2" s="40"/>
      <c r="HH2" s="40"/>
      <c r="HI2" s="40"/>
      <c r="HJ2" s="40"/>
      <c r="HK2" s="40"/>
      <c r="HL2" s="40"/>
      <c r="HM2" s="40"/>
      <c r="HN2" s="40"/>
      <c r="HO2" s="40"/>
      <c r="HP2" s="40"/>
      <c r="HQ2" s="40"/>
      <c r="HR2" s="40"/>
      <c r="HS2" s="40"/>
      <c r="HT2" s="40"/>
      <c r="HU2" s="40"/>
      <c r="HV2" s="40"/>
    </row>
    <row r="3" spans="1:230" s="11" customFormat="1" ht="12.75" x14ac:dyDescent="0.2">
      <c r="A3" s="13"/>
      <c r="B3" s="13"/>
      <c r="C3" s="13"/>
      <c r="D3" s="13"/>
      <c r="E3" s="13"/>
      <c r="F3" s="13"/>
      <c r="G3" s="14"/>
      <c r="J3" s="13"/>
    </row>
    <row r="4" spans="1:230" x14ac:dyDescent="0.25">
      <c r="P4" s="11"/>
      <c r="Q4" s="11"/>
    </row>
    <row r="5" spans="1:230" x14ac:dyDescent="0.25">
      <c r="P5" s="11"/>
      <c r="Q5" s="11"/>
    </row>
    <row r="6" spans="1:230" x14ac:dyDescent="0.25">
      <c r="P6" s="11"/>
      <c r="Q6" s="11"/>
    </row>
    <row r="7" spans="1:230" x14ac:dyDescent="0.25">
      <c r="P7" s="11"/>
      <c r="Q7" s="11"/>
    </row>
    <row r="8" spans="1:230" x14ac:dyDescent="0.25">
      <c r="P8" s="11"/>
      <c r="Q8" s="11"/>
    </row>
    <row r="9" spans="1:230" x14ac:dyDescent="0.25">
      <c r="P9" s="11"/>
      <c r="Q9" s="11"/>
    </row>
    <row r="10" spans="1:230" x14ac:dyDescent="0.25">
      <c r="BH10" s="13" t="s">
        <v>143</v>
      </c>
    </row>
  </sheetData>
  <conditionalFormatting sqref="A2">
    <cfRule type="duplicateValues" dxfId="2" priority="147"/>
  </conditionalFormatting>
  <conditionalFormatting sqref="A2">
    <cfRule type="duplicateValues" dxfId="1" priority="146"/>
  </conditionalFormatting>
  <conditionalFormatting sqref="A2">
    <cfRule type="duplicateValues" dxfId="0" priority="145"/>
  </conditionalFormatting>
  <dataValidations disablePrompts="1" count="2">
    <dataValidation type="list" allowBlank="1" showInputMessage="1" showErrorMessage="1" sqref="AY1" xr:uid="{06488817-26C8-4B8B-942C-631A17275C4D}">
      <formula1>"Horária Verde, Horária Azul, Optante B,"</formula1>
    </dataValidation>
    <dataValidation type="list" allowBlank="1" showInputMessage="1" showErrorMessage="1" sqref="BA1" xr:uid="{0F8D80DA-C0CB-4607-B6FD-EF3056452A65}">
      <formula1>"Comercial,Industrial,Rural,Residêncial,Poder Público, Rural com Resolução 107"</formula1>
    </dataValidation>
  </dataValidations>
  <pageMargins left="0.511811024" right="0.511811024" top="0.78740157499999996" bottom="0.78740157499999996" header="0.31496062000000002" footer="0.31496062000000002"/>
  <pageSetup paperSize="9" orientation="portrait" r:id="rId1"/>
  <headerFooter>
    <oddFooter>&amp;C&amp;1#&amp;"Calibri"&amp;12&amp;K008000Internal Use</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AA60C4178ECB342B52BF6ECD7C4BBB5" ma:contentTypeVersion="15" ma:contentTypeDescription="Crie um novo documento." ma:contentTypeScope="" ma:versionID="53d6be9679e3d6053286ea005fcbb765">
  <xsd:schema xmlns:xsd="http://www.w3.org/2001/XMLSchema" xmlns:xs="http://www.w3.org/2001/XMLSchema" xmlns:p="http://schemas.microsoft.com/office/2006/metadata/properties" xmlns:ns2="2ff9efe2-2bdb-4a63-90a9-8367bfe2d896" xmlns:ns3="963c460e-3510-4621-abd6-b94d9d6d9698" targetNamespace="http://schemas.microsoft.com/office/2006/metadata/properties" ma:root="true" ma:fieldsID="2429ddc6be5d67dd40e93125dfc394ca" ns2:_="" ns3:_="">
    <xsd:import namespace="2ff9efe2-2bdb-4a63-90a9-8367bfe2d896"/>
    <xsd:import namespace="963c460e-3510-4621-abd6-b94d9d6d96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f9efe2-2bdb-4a63-90a9-8367bfe2d8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Marcações de imagem" ma:readOnly="false" ma:fieldId="{5cf76f15-5ced-4ddc-b409-7134ff3c332f}" ma:taxonomyMulti="true" ma:sspId="e84e374b-9a04-4d73-a251-4ce1ae2c835e"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63c460e-3510-4621-abd6-b94d9d6d9698"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1" nillable="true" ma:displayName="Taxonomy Catch All Column" ma:hidden="true" ma:list="{bed3fd15-ef61-40dc-be66-be4acb585e89}" ma:internalName="TaxCatchAll" ma:showField="CatchAllData" ma:web="963c460e-3510-4621-abd6-b94d9d6d96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ff9efe2-2bdb-4a63-90a9-8367bfe2d896">
      <Terms xmlns="http://schemas.microsoft.com/office/infopath/2007/PartnerControls"/>
    </lcf76f155ced4ddcb4097134ff3c332f>
    <TaxCatchAll xmlns="963c460e-3510-4621-abd6-b94d9d6d9698" xsi:nil="true"/>
  </documentManagement>
</p:properties>
</file>

<file path=customXml/itemProps1.xml><?xml version="1.0" encoding="utf-8"?>
<ds:datastoreItem xmlns:ds="http://schemas.openxmlformats.org/officeDocument/2006/customXml" ds:itemID="{1B0BAD92-4100-496F-85B6-09C5436CCB28}"/>
</file>

<file path=customXml/itemProps2.xml><?xml version="1.0" encoding="utf-8"?>
<ds:datastoreItem xmlns:ds="http://schemas.openxmlformats.org/officeDocument/2006/customXml" ds:itemID="{78756245-A59F-4D02-924D-D0D7F4BDAAED}"/>
</file>

<file path=customXml/itemProps3.xml><?xml version="1.0" encoding="utf-8"?>
<ds:datastoreItem xmlns:ds="http://schemas.openxmlformats.org/officeDocument/2006/customXml" ds:itemID="{F1D19B4F-DD60-48AD-A5BD-432FAC18CD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1</vt:i4>
      </vt:variant>
    </vt:vector>
  </HeadingPairs>
  <TitlesOfParts>
    <vt:vector size="5" baseType="lpstr">
      <vt:lpstr>NOVA LIGAÇÃO</vt:lpstr>
      <vt:lpstr>DEMANDA OU MODALIDADE TARIFÁRIA</vt:lpstr>
      <vt:lpstr>ALTERAÇÃO DE TITULARIDADE</vt:lpstr>
      <vt:lpstr>PLAN MALA DIR</vt:lpstr>
      <vt:lpstr>'DEMANDA OU MODALIDADE TARIFÁRIA'!Area_de_impressao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AQUI</dc:title>
  <dc:creator>EMERSON WESLLEY GUEDES SILVA</dc:creator>
  <cp:lastModifiedBy>ADRIANO OLIVEIRA DE ARAUJO</cp:lastModifiedBy>
  <dcterms:created xsi:type="dcterms:W3CDTF">2021-07-20T19:41:39Z</dcterms:created>
  <dcterms:modified xsi:type="dcterms:W3CDTF">2023-05-26T20:36:37Z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9c027e-33b7-45fc-a572-8ffa5d09ec36_Enabled">
    <vt:lpwstr>true</vt:lpwstr>
  </property>
  <property fmtid="{D5CDD505-2E9C-101B-9397-08002B2CF9AE}" pid="3" name="MSIP_Label_019c027e-33b7-45fc-a572-8ffa5d09ec36_SetDate">
    <vt:lpwstr>2023-05-26T20:29:13Z</vt:lpwstr>
  </property>
  <property fmtid="{D5CDD505-2E9C-101B-9397-08002B2CF9AE}" pid="4" name="MSIP_Label_019c027e-33b7-45fc-a572-8ffa5d09ec36_Method">
    <vt:lpwstr>Standard</vt:lpwstr>
  </property>
  <property fmtid="{D5CDD505-2E9C-101B-9397-08002B2CF9AE}" pid="5" name="MSIP_Label_019c027e-33b7-45fc-a572-8ffa5d09ec36_Name">
    <vt:lpwstr>Internal Use</vt:lpwstr>
  </property>
  <property fmtid="{D5CDD505-2E9C-101B-9397-08002B2CF9AE}" pid="6" name="MSIP_Label_019c027e-33b7-45fc-a572-8ffa5d09ec36_SiteId">
    <vt:lpwstr>031a09bc-a2bf-44df-888e-4e09355b7a24</vt:lpwstr>
  </property>
  <property fmtid="{D5CDD505-2E9C-101B-9397-08002B2CF9AE}" pid="7" name="MSIP_Label_019c027e-33b7-45fc-a572-8ffa5d09ec36_ActionId">
    <vt:lpwstr>a58aef8d-19f9-47a1-90fc-848f7d9d67c8</vt:lpwstr>
  </property>
  <property fmtid="{D5CDD505-2E9C-101B-9397-08002B2CF9AE}" pid="8" name="MSIP_Label_019c027e-33b7-45fc-a572-8ffa5d09ec36_ContentBits">
    <vt:lpwstr>2</vt:lpwstr>
  </property>
  <property fmtid="{D5CDD505-2E9C-101B-9397-08002B2CF9AE}" pid="9" name="ContentTypeId">
    <vt:lpwstr>0x0101002988D7EBEEF0434781EE9C4801F45EB9</vt:lpwstr>
  </property>
  <property fmtid="{D5CDD505-2E9C-101B-9397-08002B2CF9AE}" pid="10" name="MediaServiceImageTags">
    <vt:lpwstr/>
  </property>
</Properties>
</file>