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trlProps/ctrlProp2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9.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12.xml" ContentType="application/vnd.ms-excel.controlproperties+xml"/>
  <Override PartName="/xl/ctrlProps/ctrlProp28.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3.xml" ContentType="application/vnd.ms-excel.controlproperties+xml"/>
  <Override PartName="/xl/ctrlProps/ctrlProp24.xml" ContentType="application/vnd.ms-excel.controlproperties+xml"/>
  <Override PartName="/xl/threadedComments/threadedComment1.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DeTrabalho" defaultThemeVersion="166925"/>
  <mc:AlternateContent xmlns:mc="http://schemas.openxmlformats.org/markup-compatibility/2006">
    <mc:Choice Requires="x15">
      <x15ac:absPath xmlns:x15ac="http://schemas.microsoft.com/office/spreadsheetml/2010/11/ac" url="https://iberdrola-my.sharepoint.com/personal/adriano_araujo_neoenergia_com/Documents/Área de Trabalho/FORMULÁRIOS/FORMULÁRIOS ATUALIZADOS 2022/REVISÃO 2023/"/>
    </mc:Choice>
  </mc:AlternateContent>
  <xr:revisionPtr revIDLastSave="38" documentId="13_ncr:8001_{B4D711A3-5034-4F79-B0E8-0B6A13071ECB}" xr6:coauthVersionLast="47" xr6:coauthVersionMax="47" xr10:uidLastSave="{1559BF78-B0FD-41A3-AC86-E9BBC6F605A2}"/>
  <workbookProtection workbookAlgorithmName="SHA-512" workbookHashValue="nFPaD/n54Ead9MdPLnekx9JSiAyMVK3vQEtzl0+arV+TH7uz54Oe80QBNDCIK9W8EZZAVQDIgR3ohjq8a5erzg==" workbookSaltValue="nH2rSu+TtFSsJ9/RIbl8jQ==" workbookSpinCount="100000" lockStructure="1"/>
  <bookViews>
    <workbookView xWindow="-28920" yWindow="-4155" windowWidth="29040" windowHeight="15840" activeTab="2" xr2:uid="{D6018511-3F0B-433B-9E67-849BA7DC90E3}"/>
  </bookViews>
  <sheets>
    <sheet name="NOVA LIGAÇÃO" sheetId="4" r:id="rId1"/>
    <sheet name="DEMANDA OU MODALIDADE TARIFÁRIA" sheetId="1" r:id="rId2"/>
    <sheet name="ALTERAÇÃO DE TITULARIDADE" sheetId="3" r:id="rId3"/>
    <sheet name="PLAN MALA DIR" sheetId="2" state="hidden" r:id="rId4"/>
  </sheets>
  <definedNames>
    <definedName name="_xlnm.Print_Area" localSheetId="1">'DEMANDA OU MODALIDADE TARIFÁRIA'!$B$1:$AB$145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1" i="1" l="1"/>
  <c r="H71" i="1"/>
  <c r="R72" i="3"/>
  <c r="H72" i="3"/>
  <c r="H68" i="3"/>
  <c r="R57" i="3"/>
  <c r="R68" i="3"/>
  <c r="O67" i="3"/>
  <c r="K67" i="3"/>
  <c r="O64" i="3"/>
  <c r="R61" i="3"/>
  <c r="H61" i="3"/>
  <c r="H57" i="3"/>
  <c r="O56" i="3"/>
  <c r="K56" i="3"/>
  <c r="O53" i="3"/>
  <c r="R67" i="1" l="1"/>
  <c r="H67" i="1"/>
  <c r="H60" i="1"/>
  <c r="H56" i="1"/>
  <c r="R60" i="1"/>
  <c r="R56" i="1"/>
  <c r="O66" i="1"/>
  <c r="K66" i="1"/>
  <c r="O63" i="1"/>
  <c r="AD2" i="2" l="1"/>
  <c r="BH2" i="2"/>
  <c r="BG2" i="2"/>
  <c r="BF2" i="2"/>
  <c r="AR2" i="2"/>
  <c r="AQ2" i="2"/>
  <c r="AP2" i="2"/>
  <c r="AO2" i="2"/>
  <c r="AN2" i="2"/>
  <c r="AM2" i="2"/>
  <c r="AK2" i="2"/>
  <c r="AJ2" i="2"/>
  <c r="AI2" i="2"/>
  <c r="O52" i="1"/>
  <c r="BC2" i="2"/>
  <c r="BD2" i="2"/>
  <c r="C2" i="2"/>
  <c r="BI2" i="2"/>
  <c r="F2" i="2"/>
  <c r="E2" i="2"/>
  <c r="D2" i="2"/>
  <c r="AV2" i="2"/>
  <c r="AU2" i="2"/>
  <c r="AS2" i="2"/>
  <c r="BB2" i="2"/>
  <c r="BA2" i="2"/>
  <c r="AY2" i="2"/>
  <c r="AZ2" i="2" s="1"/>
  <c r="AT2" i="2"/>
  <c r="AH2" i="2"/>
  <c r="AG2" i="2"/>
  <c r="AF2" i="2"/>
  <c r="AE2" i="2"/>
  <c r="AC2" i="2"/>
  <c r="AB2" i="2"/>
  <c r="Y2" i="2"/>
  <c r="X2" i="2"/>
  <c r="U2" i="2"/>
  <c r="T2" i="2"/>
  <c r="S2" i="2"/>
  <c r="R2" i="2"/>
  <c r="Q2" i="2"/>
  <c r="P2" i="2"/>
  <c r="J2" i="2"/>
  <c r="N2" i="2"/>
  <c r="O2" i="2"/>
  <c r="M2" i="2"/>
  <c r="L2" i="2"/>
  <c r="K2" i="2"/>
  <c r="I2" i="2"/>
  <c r="H2" i="2"/>
  <c r="G2" i="2"/>
  <c r="A2" i="2"/>
  <c r="O55" i="1" l="1"/>
  <c r="K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VIEIRA LINHARES</author>
  </authors>
  <commentList>
    <comment ref="B48" authorId="0" shapeId="0" xr:uid="{61166DFA-935E-4A91-8389-DCC98674284D}">
      <text>
        <r>
          <rPr>
            <sz val="9"/>
            <color indexed="81"/>
            <rFont val="Segoe UI"/>
            <family val="2"/>
          </rPr>
          <t xml:space="preserve">CÓDIGO E DENOMINAÇÃO
</t>
        </r>
      </text>
    </comment>
    <comment ref="B50" authorId="0" shapeId="0" xr:uid="{1787DD67-4D29-449D-A73E-1EC8EDFD2E25}">
      <text>
        <r>
          <rPr>
            <sz val="9"/>
            <color indexed="81"/>
            <rFont val="Segoe UI"/>
            <family val="2"/>
          </rPr>
          <t xml:space="preserve">CÓDIGO E DENOMINAÇÃO
</t>
        </r>
      </text>
    </comment>
    <comment ref="B105" authorId="0" shapeId="0" xr:uid="{4C40CDD6-50E6-4CE4-98AB-1E276759C3B8}">
      <text>
        <r>
          <rPr>
            <sz val="9"/>
            <color indexed="81"/>
            <rFont val="Segoe UI"/>
            <family val="2"/>
          </rPr>
          <t xml:space="preserve">NOME DA SECRETARIA OU ÓRGÃO REPRESENTANTE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FALCAO DA SILVA</author>
    <author>tc={59973820-1EF4-4B78-9138-0872C37E55B3}</author>
    <author>tc={3F44E9BA-A549-4CBC-A206-B226315D9C46}</author>
  </authors>
  <commentList>
    <comment ref="AU1" authorId="0" shapeId="0" xr:uid="{F0368405-BB5D-4D24-AC4A-92AA01F178AF}">
      <text>
        <r>
          <rPr>
            <b/>
            <sz val="9"/>
            <color indexed="81"/>
            <rFont val="Tahoma"/>
            <family val="2"/>
          </rPr>
          <t>Preencher com 01 das opções caso a U.C seja irrigante ou aquicultor</t>
        </r>
      </text>
    </comment>
    <comment ref="AW1" authorId="1" shapeId="0" xr:uid="{59973820-1EF4-4B78-9138-0872C37E55B3}">
      <text>
        <t>[Comentário encadeado]
Sua versão do Excel permite que você leia este comentário encadeado, no entanto, as edições serão removidas se o arquivo for aberto em uma versão mais recente do Excel. Saiba mais: https://go.microsoft.com/fwlink/?linkid=870924
Comentário:
    Art. 53-L. As unidades consumidoras da classe rural também têm direito, conforme disposições da Portaria MINFRA nº 45, de 1992, da Lei nº 10.438, de 2002 e do Decreto nº 7.891, de 2013, ao benefício tarifário de redução nas tarifas aplicáveis ao consumo destinado às atividades de irrigação e de aquicultura desenvolvidas em um período diário contínuo de 8h30m (oito horas e trinta minutos</t>
      </text>
    </comment>
    <comment ref="AX1" authorId="2" shapeId="0" xr:uid="{3F44E9BA-A549-4CBC-A206-B226315D9C46}">
      <text>
        <t>[Comentário encadeado]
Sua versão do Excel permite que você leia este comentário encadeado, no entanto, as edições serão removidas se o arquivo for aberto em uma versão mais recente do Excel. Saiba mais: https://go.microsoft.com/fwlink/?linkid=870924
Comentário:
    Do Remanejamento de Carga
Art. 46. A distribuidora, por solicitação expressa do consumidor, pode realizar obras com vistas a disponibilizar-lhe o remanejamento automático de sua carga em casos de contingência, proporcionando padrões de continuidade do fornecimento de energia elétrica superiores aos estabelecidos pela ANEEL, observando-se que:
I – o uso adicional e imediato do sistema deve ser disponibilizado por meio da automatização de manobras em redes de distribuição ou ainda pela instalação de dispositivos de manobra da distribuidora dentro da propriedade do consumidor, desde que por este expressamente autorizado;
II – o custo pelo uso adicional contratado, em montantes equivalentes aos valores contratados de demanda ou uso do sistema de distribuição, deve ser remunerado pelo consumidor mediante a aplicação, respectivamente, da tarifa de demanda ou TUSD nos postos tarifários correspondentes;
III – é vedada a utilização exclusiva da rede, à exceção do trecho onde esteja conectada a carga a ser transferida;
IV – o investimento necessário à implementação do descrito no caput deve ser custeado integralmente pelo consumidor;
V – a implementação condiciona-se ao atendimento dos padrões técnicos estabelecidos pela distribuidora e à viabilidade do sistema elétrico onde se localizar a unidade consumidora, sendo vedada quando incorrer em prejuízo ao fornecimento de outras unidades consumidoras; e
VI – quando da implementação das condições previstas neste artigo, estas devem constar do contrato de uso do sistema de distribuição.</t>
      </text>
    </comment>
  </commentList>
</comments>
</file>

<file path=xl/sharedStrings.xml><?xml version="1.0" encoding="utf-8"?>
<sst xmlns="http://schemas.openxmlformats.org/spreadsheetml/2006/main" count="519" uniqueCount="254">
  <si>
    <t>FORMULÁRIO DE ALTERAÇÃO DE DEMANDA OU MODALIDADE TARIFÁRIA</t>
  </si>
  <si>
    <t>PREZADO CLIENTE,</t>
  </si>
  <si>
    <t xml:space="preserve">        *Solicitamos o preenchimento deste formulário com as informações que as precedem, que será de fundamental importância para a construção desta nossa parceria e eficácia no atendimento.</t>
  </si>
  <si>
    <t xml:space="preserve">        *Gentileza anexar cópia de todas as documentações de constituição empresarial ou de pessoa fisica, incluindo os dados e informações pertinentes à sua classificação, conforme abaixo:</t>
  </si>
  <si>
    <t>Se Pessoa Juridica:</t>
  </si>
  <si>
    <r>
      <t>ü</t>
    </r>
    <r>
      <rPr>
        <sz val="11"/>
        <color theme="1"/>
        <rFont val="Arial"/>
        <family val="2"/>
      </rPr>
      <t xml:space="preserve">  Carta formalizando o pedido, assinada pelo Representente Legal;</t>
    </r>
  </si>
  <si>
    <r>
      <t>ü</t>
    </r>
    <r>
      <rPr>
        <sz val="11"/>
        <color theme="1"/>
        <rFont val="Times New Roman"/>
        <family val="1"/>
      </rPr>
      <t xml:space="preserve">  </t>
    </r>
    <r>
      <rPr>
        <sz val="11"/>
        <color theme="1"/>
        <rFont val="Arial"/>
        <family val="2"/>
      </rPr>
      <t xml:space="preserve">Cartão de CNPJ </t>
    </r>
  </si>
  <si>
    <r>
      <t>ü</t>
    </r>
    <r>
      <rPr>
        <sz val="11"/>
        <color theme="1"/>
        <rFont val="Times New Roman"/>
        <family val="1"/>
      </rPr>
      <t xml:space="preserve">  </t>
    </r>
    <r>
      <rPr>
        <sz val="11"/>
        <color theme="1"/>
        <rFont val="Arial"/>
        <family val="2"/>
      </rPr>
      <t>CPF / RG ou CNH - do(s) Representante(s) legal(ais) com boa qualidade de visualização;</t>
    </r>
  </si>
  <si>
    <r>
      <t>ü</t>
    </r>
    <r>
      <rPr>
        <sz val="11"/>
        <color theme="1"/>
        <rFont val="Times New Roman"/>
        <family val="1"/>
      </rPr>
      <t xml:space="preserve">  </t>
    </r>
    <r>
      <rPr>
        <sz val="11"/>
        <color theme="1"/>
        <rFont val="Arial"/>
        <family val="2"/>
      </rPr>
      <t>Procuração ou outro documento que outorga poder(es) ao(s) Representante(s);</t>
    </r>
  </si>
  <si>
    <r>
      <t>ü</t>
    </r>
    <r>
      <rPr>
        <sz val="11"/>
        <color theme="1"/>
        <rFont val="Times New Roman"/>
        <family val="1"/>
      </rPr>
      <t xml:space="preserve">  </t>
    </r>
    <r>
      <rPr>
        <sz val="11"/>
        <color theme="1"/>
        <rFont val="Arial"/>
        <family val="2"/>
      </rPr>
      <t>Contrato Social;</t>
    </r>
  </si>
  <si>
    <t>Se Poder Público:</t>
  </si>
  <si>
    <r>
      <t>ü</t>
    </r>
    <r>
      <rPr>
        <sz val="11"/>
        <color theme="1"/>
        <rFont val="Arial"/>
        <family val="2"/>
      </rPr>
      <t xml:space="preserve">  Ofício formalizando o pedido, assinado pelo Representente Legal;</t>
    </r>
  </si>
  <si>
    <r>
      <t>ü</t>
    </r>
    <r>
      <rPr>
        <sz val="11"/>
        <color theme="1"/>
        <rFont val="Times New Roman"/>
        <family val="1"/>
      </rPr>
      <t xml:space="preserve">  </t>
    </r>
    <r>
      <rPr>
        <sz val="11"/>
        <color theme="1"/>
        <rFont val="Arial"/>
        <family val="2"/>
      </rPr>
      <t>Dados da Dotação Orçamentaria</t>
    </r>
  </si>
  <si>
    <r>
      <t>ü</t>
    </r>
    <r>
      <rPr>
        <sz val="11"/>
        <color theme="1"/>
        <rFont val="Times New Roman"/>
        <family val="1"/>
      </rPr>
      <t xml:space="preserve">  </t>
    </r>
    <r>
      <rPr>
        <sz val="11"/>
        <color theme="1"/>
        <rFont val="Arial"/>
        <family val="2"/>
      </rPr>
      <t>Dados da Dotação Orçamentaria.</t>
    </r>
  </si>
  <si>
    <t xml:space="preserve">       * Preenchimento obrigatório para assinatura do Contrato e/ou Aditivo Contratual.</t>
  </si>
  <si>
    <t>RAZÃO SOCIAL*</t>
  </si>
  <si>
    <t>(Conforme CNPJ)</t>
  </si>
  <si>
    <t xml:space="preserve">(Conforme CNPJ) </t>
  </si>
  <si>
    <t xml:space="preserve">CIDADE </t>
  </si>
  <si>
    <t>ESTADO:</t>
  </si>
  <si>
    <t>CEP:</t>
  </si>
  <si>
    <t xml:space="preserve">ATIVIDADE PRINCIPAL </t>
  </si>
  <si>
    <t>CÓDIGO DE NATUREZA JURÍDICA</t>
  </si>
  <si>
    <t>MODALIDADE ATUAL</t>
  </si>
  <si>
    <t>ALTERAÇÃO DESEJADA</t>
  </si>
  <si>
    <t>Banco do Brasil</t>
  </si>
  <si>
    <t>Banco HSBC</t>
  </si>
  <si>
    <t>NOME DO RESPONSÁVEL 1 *</t>
  </si>
  <si>
    <t>POSSUI CERTIFICADO DIGITAL (Token)
E-CPF OU E-CNPJ? *</t>
  </si>
  <si>
    <t>Horária Verde</t>
  </si>
  <si>
    <t>Banco Itaú</t>
  </si>
  <si>
    <t>Horária Azul</t>
  </si>
  <si>
    <t>Banco Mercantil do Brasil</t>
  </si>
  <si>
    <t>CPF *</t>
  </si>
  <si>
    <t>Optante B</t>
  </si>
  <si>
    <t>Banco Safra</t>
  </si>
  <si>
    <t>Banco Santander</t>
  </si>
  <si>
    <t>E-MAIL *</t>
  </si>
  <si>
    <t>NOME DO RESPONSÁVEL 2 *</t>
  </si>
  <si>
    <t>POSSUI CERTIFICADO DIGITAL
E-CPF OU E-CNPJ? *</t>
  </si>
  <si>
    <t>NOME DA TESTEMUNHA*</t>
  </si>
  <si>
    <t>PROGRAMA DE TRABALHO*</t>
  </si>
  <si>
    <t>Nº DE EMPENHO*</t>
  </si>
  <si>
    <t>ATIVIDADE *</t>
  </si>
  <si>
    <t>Nº DO PROCESSO DE DISPENSA *</t>
  </si>
  <si>
    <t>ELEMENTO DE DESPESA *</t>
  </si>
  <si>
    <t>ATO DE AUTORIZAÇÃO *</t>
  </si>
  <si>
    <t>ÓRGÃO INTERVENIENTE *</t>
  </si>
  <si>
    <t>REPRESENTANTE LEGAL *</t>
  </si>
  <si>
    <t>CARGO *</t>
  </si>
  <si>
    <t xml:space="preserve">           *DADOS DE FATURAMENTO PARA O USO DO SISTEMA DE DISTRIBUIÇÃO</t>
  </si>
  <si>
    <t>MINI/MICRO GERAÇÃO (kW)</t>
  </si>
  <si>
    <t>IRRIGANTE/AQUICULTOR</t>
  </si>
  <si>
    <t>MERCADO LIVRE</t>
  </si>
  <si>
    <t>AQUICULTOR</t>
  </si>
  <si>
    <t>CONTATOS *</t>
  </si>
  <si>
    <t>Pessoa de Contato</t>
  </si>
  <si>
    <t>Tel. Comercial</t>
  </si>
  <si>
    <t>Tel. Celular</t>
  </si>
  <si>
    <t>Prazos Regulatórios:</t>
  </si>
  <si>
    <t>OBSERVAÇÕES:</t>
  </si>
  <si>
    <t xml:space="preserve">*Devolver esse formulário nesse mesmo formato em excel. </t>
  </si>
  <si>
    <t>*A solicitação será concluída após a assinatura eletrônica dos aditivos/contratos que serão encaminhados através do nosso Portal de Assinaturas Neoenergia.</t>
  </si>
  <si>
    <r>
      <t xml:space="preserve">* </t>
    </r>
    <r>
      <rPr>
        <b/>
        <u/>
        <sz val="12"/>
        <rFont val="Arial"/>
        <family val="2"/>
      </rPr>
      <t>Nos campos abaixo o preenchimento é EXCLUSIVO da Distribuidora</t>
    </r>
  </si>
  <si>
    <t>Endereço da UC (Rua,nº, Bairro)</t>
  </si>
  <si>
    <t>Prazo de Vigência Inicial</t>
  </si>
  <si>
    <t>Subgrupo Tarifário</t>
  </si>
  <si>
    <t>Início Vigência</t>
  </si>
  <si>
    <t>Prazo Vigência após renovação automática</t>
  </si>
  <si>
    <t>Classe de Consumo</t>
  </si>
  <si>
    <t>Ponto de Entrega</t>
  </si>
  <si>
    <t>Subclasse</t>
  </si>
  <si>
    <t>Tensão do Fornecimento</t>
  </si>
  <si>
    <t>Ciclo de referência (mês)</t>
  </si>
  <si>
    <t>Instalação (Unidade Consumidora)</t>
  </si>
  <si>
    <t>Conta Contrato</t>
  </si>
  <si>
    <t>N° da Nota CCER</t>
  </si>
  <si>
    <t>Nº Do Posto</t>
  </si>
  <si>
    <t>Contrato</t>
  </si>
  <si>
    <t>Num_Instalacao</t>
  </si>
  <si>
    <t>Prazo vigência após renovação automática (meses)</t>
  </si>
  <si>
    <t>Razão Social</t>
  </si>
  <si>
    <t>CNPJ</t>
  </si>
  <si>
    <t>End. Matriz</t>
  </si>
  <si>
    <t>Nº</t>
  </si>
  <si>
    <t>Bairro</t>
  </si>
  <si>
    <t>Cidade</t>
  </si>
  <si>
    <t>Estado</t>
  </si>
  <si>
    <t>Complemento - Matriz</t>
  </si>
  <si>
    <t>CEP</t>
  </si>
  <si>
    <t>E-Mail Cliente</t>
  </si>
  <si>
    <t>E-Mail Cliente 2</t>
  </si>
  <si>
    <t>Telefone_1</t>
  </si>
  <si>
    <t>Telefone_2</t>
  </si>
  <si>
    <t>Repres_Legal_1</t>
  </si>
  <si>
    <t>CPF_Repres_1</t>
  </si>
  <si>
    <t>RG</t>
  </si>
  <si>
    <t>Repres_Legal_ 1 - (Cargo)</t>
  </si>
  <si>
    <t>Repres_Legal_2</t>
  </si>
  <si>
    <t>CPF_Repres_2</t>
  </si>
  <si>
    <t>RG 2</t>
  </si>
  <si>
    <t>End Instalação</t>
  </si>
  <si>
    <t>CEP Instalação</t>
  </si>
  <si>
    <t>Complemento  Instalação</t>
  </si>
  <si>
    <t>Cidade Instalação</t>
  </si>
  <si>
    <t>Estado_ Instalação</t>
  </si>
  <si>
    <t>Programa de trabalho</t>
  </si>
  <si>
    <t>Atividade</t>
  </si>
  <si>
    <t>Elemento de Despesa</t>
  </si>
  <si>
    <t>Fonte</t>
  </si>
  <si>
    <t>Empenho</t>
  </si>
  <si>
    <t>Ato de Autorização da lavratura</t>
  </si>
  <si>
    <t>Nºde processo de dispensa</t>
  </si>
  <si>
    <t>Órgão Interveniente_PP</t>
  </si>
  <si>
    <t>Representante Legal_PP</t>
  </si>
  <si>
    <t>Cargo do Repres. Legal - PP</t>
  </si>
  <si>
    <t>Potência Trasformador GSE</t>
  </si>
  <si>
    <t>Irrigante_Aquicultor</t>
  </si>
  <si>
    <t>Horário reservado - Irrigante</t>
  </si>
  <si>
    <t>Art. 53-L  ReN. 414/2010</t>
  </si>
  <si>
    <t>Art. 46 ReN. 414/2010</t>
  </si>
  <si>
    <t>Mod_Tarifária</t>
  </si>
  <si>
    <t>Posto Tarifário Ponta</t>
  </si>
  <si>
    <t>Classe Consumo</t>
  </si>
  <si>
    <t>Sub Classe</t>
  </si>
  <si>
    <t>Cód. Nat. Jurídica (Cnpj)</t>
  </si>
  <si>
    <t>Descrição_Cnae (Instalação)</t>
  </si>
  <si>
    <t>Ciclo de Referência_Mês</t>
  </si>
  <si>
    <t>Musd Único - H.V</t>
  </si>
  <si>
    <t>Musd Ponta - H.A</t>
  </si>
  <si>
    <t>Musd Fora_Ponta - H.A</t>
  </si>
  <si>
    <t>Mini/Micro geração (kW)</t>
  </si>
  <si>
    <t>Tel_Contato1</t>
  </si>
  <si>
    <t>Tel_Contato2</t>
  </si>
  <si>
    <t>Nome_Contato</t>
  </si>
  <si>
    <t>Email_Contato</t>
  </si>
  <si>
    <t>ENDEREÇO(RUA)</t>
  </si>
  <si>
    <t>BAIRRO:</t>
  </si>
  <si>
    <t>COMPLEMENTO</t>
  </si>
  <si>
    <t>TELEFONE*</t>
  </si>
  <si>
    <t>(CIDADE, UF, CEP, COMPLEMENTO)</t>
  </si>
  <si>
    <t>Modalidade Tarifária</t>
  </si>
  <si>
    <t>MODALIDADE TARIFÁRIA</t>
  </si>
  <si>
    <t/>
  </si>
  <si>
    <t>-</t>
  </si>
  <si>
    <t>Data da Assinatura do Contrato e/ou Aditivo</t>
  </si>
  <si>
    <t xml:space="preserve">*Controle Interno </t>
  </si>
  <si>
    <t xml:space="preserve">Se Aditvo: </t>
  </si>
  <si>
    <t>Redução de demanda: A partir de 90 dias - 1 x ao Ano* / Aumento de demanda: 30 dias* / Alteração de tarifa: 30 dias - 1 x ao Ano*</t>
  </si>
  <si>
    <t>As modalidades tarifárias para clientes do Grupo A são:</t>
  </si>
  <si>
    <t>Convencional monômia (Optante B): Sem demanda contratada,</t>
  </si>
  <si>
    <t>de reativos excedentes.</t>
  </si>
  <si>
    <t xml:space="preserve">faturamento similar ao grupo B, com possibilidade de cobrança </t>
  </si>
  <si>
    <t>postos horários, Ponta e Fora ponta;</t>
  </si>
  <si>
    <t xml:space="preserve">Horária Verde: Uma única demanda para os dois </t>
  </si>
  <si>
    <t>CÓDIGO DA INSTALAÇÃO *</t>
  </si>
  <si>
    <t xml:space="preserve">Além dos montantes informados de demandas acima, </t>
  </si>
  <si>
    <t>Se Horária Verde: Demanda única para geração</t>
  </si>
  <si>
    <t>Horária Azul: Uma demanda para cada posto horário, Ponta e Fora ponta;</t>
  </si>
  <si>
    <t xml:space="preserve">UNIDADE GERADORA PARTICIPANTE DO SISTEMA DE </t>
  </si>
  <si>
    <t>COMPENSAÇÃO DE ENERGIA ELÉTRICA - SCEE -</t>
  </si>
  <si>
    <t xml:space="preserve">para geração. </t>
  </si>
  <si>
    <t xml:space="preserve">Se Horária Azul: Demanda de geração para cada posto horário, </t>
  </si>
  <si>
    <t>Ponta e Fora ponta</t>
  </si>
  <si>
    <t xml:space="preserve"> PRODUTOR INDEPENDENTE OU AUTO PRODUTOR</t>
  </si>
  <si>
    <t xml:space="preserve">seja horária verde ou azul, devem ser inforrmadas as demandas </t>
  </si>
  <si>
    <t xml:space="preserve">UNIDADE GERADORA: </t>
  </si>
  <si>
    <t xml:space="preserve">   Demanda única para geração</t>
  </si>
  <si>
    <t>Obs.:</t>
  </si>
  <si>
    <t>Cliente Rural ou com benefício para Irrigação</t>
  </si>
  <si>
    <t>Além dos documentos citados acima, apresentar também:</t>
  </si>
  <si>
    <r>
      <t>ü</t>
    </r>
    <r>
      <rPr>
        <sz val="11"/>
        <color theme="1"/>
        <rFont val="Arial"/>
        <family val="2"/>
      </rPr>
      <t xml:space="preserve">  Outorga para utilização da água;</t>
    </r>
  </si>
  <si>
    <r>
      <t>ü</t>
    </r>
    <r>
      <rPr>
        <sz val="11"/>
        <color theme="1"/>
        <rFont val="Arial"/>
        <family val="2"/>
      </rPr>
      <t xml:space="preserve">  Licença ambiental</t>
    </r>
  </si>
  <si>
    <t>Estadual ou Federal</t>
  </si>
  <si>
    <t>Municipal</t>
  </si>
  <si>
    <t xml:space="preserve">     Se Pessoa Física:</t>
  </si>
  <si>
    <r>
      <t>ü</t>
    </r>
    <r>
      <rPr>
        <sz val="11"/>
        <color theme="1"/>
        <rFont val="Times New Roman"/>
        <family val="1"/>
      </rPr>
      <t xml:space="preserve">  </t>
    </r>
    <r>
      <rPr>
        <sz val="11"/>
        <color theme="1"/>
        <rFont val="Arial"/>
        <family val="2"/>
      </rPr>
      <t>Diploma do Prefeito ou Publicação no Diario Oficial;</t>
    </r>
  </si>
  <si>
    <r>
      <t>ü</t>
    </r>
    <r>
      <rPr>
        <sz val="11"/>
        <color theme="1"/>
        <rFont val="Times New Roman"/>
        <family val="1"/>
      </rPr>
      <t xml:space="preserve">  </t>
    </r>
    <r>
      <rPr>
        <sz val="11"/>
        <color theme="1"/>
        <rFont val="Arial"/>
        <family val="2"/>
      </rPr>
      <t>Dados da Dotação Orçamentaria</t>
    </r>
    <r>
      <rPr>
        <sz val="11"/>
        <color theme="1"/>
        <rFont val="Wingdings"/>
        <charset val="2"/>
      </rPr>
      <t>.</t>
    </r>
  </si>
  <si>
    <r>
      <t>ü</t>
    </r>
    <r>
      <rPr>
        <sz val="11"/>
        <color theme="1"/>
        <rFont val="Times New Roman"/>
        <family val="1"/>
      </rPr>
      <t xml:space="preserve">  </t>
    </r>
    <r>
      <rPr>
        <sz val="11"/>
        <color theme="1"/>
        <rFont val="Arial"/>
        <family val="2"/>
      </rPr>
      <t>Documento que outorga poder(es) ao(s) Representante(s) ou Publicação no Diario Oficial;</t>
    </r>
  </si>
  <si>
    <t>http://clientescorporativos.cosern.com.br/Paginas/default.aspx#</t>
  </si>
  <si>
    <t xml:space="preserve">ENVIAR ESSA PLANILHA E DOCUMENTAÇÃO ATRAVÉS DO PORTAL EXCLUSIVO  PARA OS GRANDES CLIENTES PÚBLICO E PRIVADOS </t>
  </si>
  <si>
    <t>CNPJ *</t>
  </si>
  <si>
    <t xml:space="preserve">  ALTERAÇÕES DESEJADAS (CARGA/CONSUMO)</t>
  </si>
  <si>
    <t xml:space="preserve">  ALTERAÇÕES DESEJADAS (GERAÇÃO)</t>
  </si>
  <si>
    <t>DEMANDA CONTRATADA GERAÇÃO</t>
  </si>
  <si>
    <t xml:space="preserve">POTÊNCIA (KW) APROVADA ORÇAMENTO DE CONEXÃO </t>
  </si>
  <si>
    <t>TRANSFORMADOR PARTICULAR (KVA)</t>
  </si>
  <si>
    <t>GERADOR CCEE</t>
  </si>
  <si>
    <t xml:space="preserve">     * Representantes Legais ( Assinatura Eletrônica)</t>
  </si>
  <si>
    <t>AUTO PRODUTOR OU PRODUTOR INDEPENDENTE</t>
  </si>
  <si>
    <t>Sim</t>
  </si>
  <si>
    <t>Não</t>
  </si>
  <si>
    <t xml:space="preserve">  *O CONSUMIDOR OU USUÁRIO reconhece e declara que são verdadeiras todas as informações, para sua definição da opção tarifaria e classificação cadastral </t>
  </si>
  <si>
    <r>
      <t xml:space="preserve">           *AOS CONSUMIDORES SUBMETIDOS À LEI DE LICITAÇÃO E CONTRATOS 8.666/93 (</t>
    </r>
    <r>
      <rPr>
        <b/>
        <u/>
        <sz val="11"/>
        <rFont val="Arial"/>
        <family val="2"/>
      </rPr>
      <t>Exclusvo do Poder Público e Serviço Público</t>
    </r>
    <r>
      <rPr>
        <b/>
        <sz val="11"/>
        <rFont val="Arial"/>
        <family val="2"/>
      </rPr>
      <t>) INFORMAR:</t>
    </r>
  </si>
  <si>
    <t>Código da Instalação</t>
  </si>
  <si>
    <t>FORMULÁRIO DE ALTERAÇÃO DE TITULARIDADE - GRUPO A</t>
  </si>
  <si>
    <t>Nº CNPJ ou CPF*</t>
  </si>
  <si>
    <r>
      <rPr>
        <sz val="11"/>
        <color rgb="FF5C881A"/>
        <rFont val="Arial"/>
        <family val="2"/>
      </rPr>
      <t>ATIVIDADE PRINCIPAL</t>
    </r>
    <r>
      <rPr>
        <sz val="12"/>
        <color rgb="FF5C881A"/>
        <rFont val="Arial"/>
        <family val="2"/>
      </rPr>
      <t xml:space="preserve"> (</t>
    </r>
    <r>
      <rPr>
        <sz val="8"/>
        <color rgb="FF5C881A"/>
        <rFont val="Arial"/>
        <family val="2"/>
      </rPr>
      <t>CONFORME CNPJ)*</t>
    </r>
  </si>
  <si>
    <t xml:space="preserve">       * As alterações de tarifa e demanda permanecerão as mesmas da conta contrato anterior?</t>
  </si>
  <si>
    <t xml:space="preserve">           OU</t>
  </si>
  <si>
    <t xml:space="preserve">       * Caso deseje alterar a tarifa e/ou  demanda, preencher os campos abaixo:</t>
  </si>
  <si>
    <t xml:space="preserve">      * Representanes Legais ( Assinatura Eletrônica)</t>
  </si>
  <si>
    <t>TELEFONE *</t>
  </si>
  <si>
    <r>
      <t xml:space="preserve">ÓRGÃO INTERVENIENTE - </t>
    </r>
    <r>
      <rPr>
        <sz val="7"/>
        <color rgb="FF5C881A"/>
        <rFont val="Arial"/>
        <family val="2"/>
      </rPr>
      <t>SECRETARIA OU ÓRGÃO REPRESENTANTE</t>
    </r>
    <r>
      <rPr>
        <sz val="12"/>
        <color rgb="FF5C881A"/>
        <rFont val="Arial"/>
        <family val="2"/>
      </rPr>
      <t>*</t>
    </r>
  </si>
  <si>
    <t xml:space="preserve">           *SERVIÇOS ADICINAIS:</t>
  </si>
  <si>
    <t>Vencimento da Conta</t>
  </si>
  <si>
    <t>Fatura por e-mail</t>
  </si>
  <si>
    <t>Informe o(s) e-mail(s) :</t>
  </si>
  <si>
    <t>Débito Automático</t>
  </si>
  <si>
    <r>
      <t xml:space="preserve">Informe os dados bancários: </t>
    </r>
    <r>
      <rPr>
        <sz val="8"/>
        <color rgb="FF5C881A"/>
        <rFont val="Arial"/>
        <family val="2"/>
      </rPr>
      <t>(Banco, Agência, Conta)</t>
    </r>
  </si>
  <si>
    <t>*O CONSUMIDOR reconhece e declara serem verdadeiras todas as informações declaradas, para sua alteração contratual</t>
  </si>
  <si>
    <t>*Não pode haver débitos na conta contrato atual;</t>
  </si>
  <si>
    <t>*Devolver esse formulário nesse mesmo formato em excel;</t>
  </si>
  <si>
    <t>*A solicitação será concluída após a assinatura eletrônica dos contratos regulados, que serão encaminhados através do nosso Portal de Assinaturas Neoenergia.</t>
  </si>
  <si>
    <r>
      <t>ü</t>
    </r>
    <r>
      <rPr>
        <sz val="11"/>
        <color theme="1"/>
        <rFont val="Arial"/>
        <family val="2"/>
      </rPr>
      <t xml:space="preserve">  ITR ou CCIR ou NIRF</t>
    </r>
  </si>
  <si>
    <t xml:space="preserve">       * Preenchimento obrigatório para assinatura do(s) Contrato(s)</t>
  </si>
  <si>
    <r>
      <rPr>
        <sz val="11"/>
        <color rgb="FF5C881A"/>
        <rFont val="Arial"/>
        <family val="2"/>
      </rPr>
      <t xml:space="preserve">CESSIONÁRIO - </t>
    </r>
    <r>
      <rPr>
        <b/>
        <sz val="9"/>
        <color rgb="FF5C881A"/>
        <rFont val="Arial"/>
        <family val="2"/>
      </rPr>
      <t>CLIENTE NOVO*</t>
    </r>
    <r>
      <rPr>
        <sz val="8"/>
        <color rgb="FF5C881A"/>
        <rFont val="Arial"/>
        <family val="2"/>
      </rPr>
      <t xml:space="preserve"> (SE PESSOA JURÍDICA OU FÍSICA)</t>
    </r>
  </si>
  <si>
    <r>
      <rPr>
        <sz val="11"/>
        <color rgb="FF5C881A"/>
        <rFont val="Arial"/>
        <family val="2"/>
      </rPr>
      <t xml:space="preserve">CEDENTE - </t>
    </r>
    <r>
      <rPr>
        <b/>
        <sz val="9"/>
        <color rgb="FF5C881A"/>
        <rFont val="Arial"/>
        <family val="2"/>
      </rPr>
      <t>CLIENTE ATUAL*</t>
    </r>
    <r>
      <rPr>
        <sz val="9"/>
        <color rgb="FF5C881A"/>
        <rFont val="Arial"/>
        <family val="2"/>
      </rPr>
      <t xml:space="preserve">   </t>
    </r>
    <r>
      <rPr>
        <sz val="12"/>
        <color rgb="FF5C881A"/>
        <rFont val="Arial"/>
        <family val="2"/>
      </rPr>
      <t xml:space="preserve">       </t>
    </r>
    <r>
      <rPr>
        <sz val="8"/>
        <color rgb="FF5C881A"/>
        <rFont val="Arial"/>
        <family val="2"/>
      </rPr>
      <t xml:space="preserve">(SE PESSOA JURÍDICA OU FÍSICA) </t>
    </r>
  </si>
  <si>
    <t xml:space="preserve">      </t>
  </si>
  <si>
    <r>
      <t xml:space="preserve">PRAZO: </t>
    </r>
    <r>
      <rPr>
        <b/>
        <sz val="11"/>
        <rFont val="Arial"/>
        <family val="2"/>
      </rPr>
      <t>até 3 dias úteis para área Urbana e até 5 dias úteis para área rural.</t>
    </r>
  </si>
  <si>
    <t>Até 30 dias a partir do recebimento</t>
  </si>
  <si>
    <t xml:space="preserve">Prazo para devolução dos contratos pelo cliente: </t>
  </si>
  <si>
    <t>NOME DA PESSOA PARA CONTATO*</t>
  </si>
  <si>
    <t>E-MAIL*</t>
  </si>
  <si>
    <t>CEP*</t>
  </si>
  <si>
    <t>BAIRRO*</t>
  </si>
  <si>
    <t>CIDADE*</t>
  </si>
  <si>
    <t>UF*</t>
  </si>
  <si>
    <t xml:space="preserve">   COMPLEMENTO</t>
  </si>
  <si>
    <t>PONTO DE REFERÊNCIA</t>
  </si>
  <si>
    <t>Local e data</t>
  </si>
  <si>
    <t>___________________________________</t>
  </si>
  <si>
    <t>BAIRRO</t>
  </si>
  <si>
    <t>CIDADE</t>
  </si>
  <si>
    <t>UF</t>
  </si>
  <si>
    <t>Cliente / Representante legal</t>
  </si>
  <si>
    <t>CPF/CNPJ:</t>
  </si>
  <si>
    <t xml:space="preserve">   PONTO DE REFERÊNCIA</t>
  </si>
  <si>
    <t xml:space="preserve">   E-MAIL PARA RECEBER INFORMATIVOS DA COSERN</t>
  </si>
  <si>
    <t>RAZÃO SOCIAL / NOME *</t>
  </si>
  <si>
    <t>CPNJ / CPF *</t>
  </si>
  <si>
    <t>ATIVIDADE DESENVOLVIDA*</t>
  </si>
  <si>
    <t>CNAE*</t>
  </si>
  <si>
    <t>CARGA INSTALADA (kW)</t>
  </si>
  <si>
    <t>DEMANDA CONTRATADA (kW)*</t>
  </si>
  <si>
    <t>ÚNICA</t>
  </si>
  <si>
    <t>FORA DE PONTA</t>
  </si>
  <si>
    <r>
      <t xml:space="preserve">   ENDEREÇO DA</t>
    </r>
    <r>
      <rPr>
        <b/>
        <sz val="12"/>
        <color theme="0"/>
        <rFont val="Arial"/>
        <family val="2"/>
      </rPr>
      <t xml:space="preserve"> UNIDADE CONSUMIDORA*</t>
    </r>
  </si>
  <si>
    <r>
      <t xml:space="preserve">   ENDEREÇO DA</t>
    </r>
    <r>
      <rPr>
        <b/>
        <sz val="12"/>
        <color theme="0"/>
        <rFont val="Arial"/>
        <family val="2"/>
      </rPr>
      <t xml:space="preserve"> MATRIZ DA EMPRESA</t>
    </r>
  </si>
  <si>
    <t>TELEFONE COM DDD *</t>
  </si>
  <si>
    <t>POTÊNCIA DE GERAÇÃO (KW)</t>
  </si>
  <si>
    <r>
      <t xml:space="preserve">Solicitação de Ligação nova (Orçamento de conexão) - Grupo A
Este formulário deve ser preenchido e entregue junto com os anexos.
</t>
    </r>
    <r>
      <rPr>
        <b/>
        <i/>
        <sz val="12"/>
        <color theme="6" tint="-0.499984740745262"/>
        <rFont val="Segoe UI"/>
        <family val="2"/>
      </rPr>
      <t>* campos obrigatórios</t>
    </r>
  </si>
  <si>
    <r>
      <t xml:space="preserve">Anexos </t>
    </r>
    <r>
      <rPr>
        <b/>
        <sz val="18"/>
        <color theme="5" tint="-0.249977111117893"/>
        <rFont val="Arial"/>
        <family val="2"/>
      </rPr>
      <t>obrigatórios</t>
    </r>
  </si>
  <si>
    <t>PONTA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</si>
</sst>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quot;.&quot;000&quot;.&quot;000&quot;/&quot;0000&quot;-&quot;00"/>
    <numFmt numFmtId="166" formatCode="000&quot;.&quot;000&quot;.&quot;000&quot;-&quot;00"/>
    <numFmt numFmtId="167" formatCode="&quot;(&quot;00&quot;)&quot;\ 0000&quot;-&quot;0000"/>
    <numFmt numFmtId="168" formatCode="00000000000000"/>
  </numFmts>
  <fonts count="94" x14ac:knownFonts="1">
    <font>
      <sz val="11"/>
      <color theme="1"/>
      <name val="Calibri"/>
      <family val="2"/>
      <scheme val="minor"/>
    </font>
    <font>
      <u/>
      <sz val="11"/>
      <color theme="10"/>
      <name val="Calibri"/>
      <family val="2"/>
      <scheme val="minor"/>
    </font>
    <font>
      <sz val="10"/>
      <color theme="1"/>
      <name val="Arial"/>
      <family val="2"/>
    </font>
    <font>
      <sz val="10"/>
      <name val="Arial"/>
      <family val="2"/>
    </font>
    <font>
      <b/>
      <sz val="14"/>
      <color rgb="FF5C881A"/>
      <name val="Arial"/>
      <family val="2"/>
    </font>
    <font>
      <b/>
      <sz val="10"/>
      <color theme="1" tint="0.34998626667073579"/>
      <name val="Segoe UI"/>
      <family val="2"/>
    </font>
    <font>
      <sz val="10"/>
      <color theme="1" tint="0.34998626667073579"/>
      <name val="Arial"/>
      <family val="2"/>
    </font>
    <font>
      <u/>
      <sz val="10"/>
      <color rgb="FF5C881A"/>
      <name val="Arial"/>
      <family val="2"/>
    </font>
    <font>
      <sz val="10"/>
      <color theme="6" tint="-0.249977111117893"/>
      <name val="Arial"/>
      <family val="2"/>
    </font>
    <font>
      <sz val="20"/>
      <color rgb="FF5C881A"/>
      <name val="Segoe UI"/>
      <family val="2"/>
    </font>
    <font>
      <i/>
      <sz val="24"/>
      <color rgb="FF5C881A"/>
      <name val="Segoe UI"/>
      <family val="2"/>
    </font>
    <font>
      <i/>
      <sz val="24"/>
      <name val="Segoe UI"/>
      <family val="2"/>
    </font>
    <font>
      <b/>
      <sz val="11"/>
      <color theme="1" tint="0.34998626667073579"/>
      <name val="Arial"/>
      <family val="2"/>
    </font>
    <font>
      <b/>
      <sz val="10"/>
      <color theme="1"/>
      <name val="Arial"/>
      <family val="2"/>
    </font>
    <font>
      <b/>
      <sz val="10"/>
      <name val="Arial"/>
      <family val="2"/>
    </font>
    <font>
      <sz val="11"/>
      <color theme="1" tint="0.34998626667073579"/>
      <name val="Arial"/>
      <family val="2"/>
    </font>
    <font>
      <b/>
      <u/>
      <sz val="11"/>
      <color theme="1" tint="0.34998626667073579"/>
      <name val="Arial"/>
      <family val="2"/>
    </font>
    <font>
      <sz val="11"/>
      <color theme="1"/>
      <name val="Wingdings"/>
      <charset val="2"/>
    </font>
    <font>
      <sz val="11"/>
      <color theme="1"/>
      <name val="Arial"/>
      <family val="2"/>
    </font>
    <font>
      <sz val="11"/>
      <color theme="1"/>
      <name val="Times New Roman"/>
      <family val="1"/>
    </font>
    <font>
      <b/>
      <sz val="12"/>
      <color rgb="FF5C881A"/>
      <name val="Arial"/>
      <family val="2"/>
    </font>
    <font>
      <sz val="12"/>
      <color rgb="FF5C881A"/>
      <name val="Arial"/>
      <family val="2"/>
    </font>
    <font>
      <sz val="12"/>
      <name val="Arial"/>
      <family val="2"/>
    </font>
    <font>
      <sz val="12"/>
      <color theme="1"/>
      <name val="Arial"/>
      <family val="2"/>
    </font>
    <font>
      <sz val="9"/>
      <color rgb="FF5C881A"/>
      <name val="Arial"/>
      <family val="2"/>
    </font>
    <font>
      <sz val="10"/>
      <color rgb="FF5C881A"/>
      <name val="Arial"/>
      <family val="2"/>
    </font>
    <font>
      <sz val="11"/>
      <name val="Arial"/>
      <family val="2"/>
    </font>
    <font>
      <sz val="11"/>
      <color theme="1" tint="0.249977111117893"/>
      <name val="Arial"/>
      <family val="2"/>
    </font>
    <font>
      <sz val="10"/>
      <color theme="0" tint="-4.9989318521683403E-2"/>
      <name val="Arial"/>
      <family val="2"/>
    </font>
    <font>
      <sz val="12"/>
      <color theme="1" tint="0.34998626667073579"/>
      <name val="Arial"/>
      <family val="2"/>
    </font>
    <font>
      <sz val="11"/>
      <color rgb="FF5C881A"/>
      <name val="Arial"/>
      <family val="2"/>
    </font>
    <font>
      <b/>
      <sz val="12"/>
      <color theme="1" tint="0.34998626667073579"/>
      <name val="Arial"/>
      <family val="2"/>
    </font>
    <font>
      <sz val="12"/>
      <color theme="0" tint="-4.9989318521683403E-2"/>
      <name val="Arial"/>
      <family val="2"/>
    </font>
    <font>
      <b/>
      <sz val="12"/>
      <name val="Arial"/>
      <family val="2"/>
    </font>
    <font>
      <b/>
      <sz val="9"/>
      <name val="Arial"/>
      <family val="2"/>
    </font>
    <font>
      <sz val="12"/>
      <color rgb="FF5C881A"/>
      <name val="Calibri"/>
      <family val="2"/>
      <scheme val="minor"/>
    </font>
    <font>
      <sz val="11"/>
      <color rgb="FF5C881A"/>
      <name val="Calibri"/>
      <family val="2"/>
      <scheme val="minor"/>
    </font>
    <font>
      <sz val="10"/>
      <color theme="1" tint="0.249977111117893"/>
      <name val="Arial"/>
      <family val="2"/>
    </font>
    <font>
      <b/>
      <sz val="11"/>
      <color rgb="FF5C881A"/>
      <name val="Arial"/>
      <family val="2"/>
    </font>
    <font>
      <b/>
      <u/>
      <sz val="12"/>
      <name val="Arial"/>
      <family val="2"/>
    </font>
    <font>
      <sz val="12"/>
      <color theme="3" tint="0.39997558519241921"/>
      <name val="Arial"/>
      <family val="2"/>
    </font>
    <font>
      <sz val="11"/>
      <color theme="3" tint="0.39997558519241921"/>
      <name val="Arial"/>
      <family val="2"/>
    </font>
    <font>
      <sz val="9"/>
      <color indexed="81"/>
      <name val="Segoe UI"/>
      <family val="2"/>
    </font>
    <font>
      <b/>
      <sz val="9"/>
      <color theme="0"/>
      <name val="Abadi Extra Light"/>
      <family val="2"/>
    </font>
    <font>
      <b/>
      <sz val="9"/>
      <color indexed="81"/>
      <name val="Tahoma"/>
      <family val="2"/>
    </font>
    <font>
      <sz val="10"/>
      <color rgb="FFFF0000"/>
      <name val="Arial"/>
      <family val="2"/>
    </font>
    <font>
      <sz val="10"/>
      <color rgb="FFFFFF00"/>
      <name val="Arial"/>
      <family val="2"/>
    </font>
    <font>
      <sz val="10"/>
      <color theme="1" tint="0.499984740745262"/>
      <name val="Segoe UI"/>
      <family val="2"/>
    </font>
    <font>
      <sz val="10"/>
      <color theme="1" tint="0.499984740745262"/>
      <name val="Arial"/>
      <family val="2"/>
    </font>
    <font>
      <sz val="9"/>
      <color theme="1" tint="0.499984740745262"/>
      <name val="Abadi Extra Light"/>
      <family val="2"/>
    </font>
    <font>
      <sz val="11"/>
      <color theme="1" tint="0.499984740745262"/>
      <name val="Calibri"/>
      <family val="2"/>
      <scheme val="minor"/>
    </font>
    <font>
      <b/>
      <sz val="11"/>
      <color theme="1"/>
      <name val="Arial"/>
      <family val="2"/>
    </font>
    <font>
      <b/>
      <sz val="11"/>
      <name val="Arial"/>
      <family val="2"/>
    </font>
    <font>
      <sz val="12"/>
      <color theme="0"/>
      <name val="Arial"/>
      <family val="2"/>
    </font>
    <font>
      <b/>
      <sz val="14"/>
      <color theme="1" tint="0.34998626667073579"/>
      <name val="Arial"/>
      <family val="2"/>
    </font>
    <font>
      <b/>
      <sz val="11"/>
      <color theme="1"/>
      <name val="Wingdings"/>
      <charset val="2"/>
    </font>
    <font>
      <b/>
      <sz val="12"/>
      <color theme="1"/>
      <name val="Arial"/>
      <family val="2"/>
    </font>
    <font>
      <u/>
      <sz val="16"/>
      <color theme="10"/>
      <name val="Calibri"/>
      <family val="2"/>
      <scheme val="minor"/>
    </font>
    <font>
      <b/>
      <u/>
      <sz val="16"/>
      <color theme="10"/>
      <name val="Calibri"/>
      <family val="2"/>
      <scheme val="minor"/>
    </font>
    <font>
      <b/>
      <sz val="12"/>
      <color rgb="FFFF0000"/>
      <name val="Segoe UI"/>
      <family val="2"/>
    </font>
    <font>
      <b/>
      <sz val="12"/>
      <color theme="9" tint="-0.499984740745262"/>
      <name val="Arial"/>
      <family val="2"/>
    </font>
    <font>
      <sz val="12"/>
      <color theme="9" tint="-0.249977111117893"/>
      <name val="Arial"/>
      <family val="2"/>
    </font>
    <font>
      <sz val="12"/>
      <color theme="1"/>
      <name val="Calibri"/>
      <family val="2"/>
      <scheme val="minor"/>
    </font>
    <font>
      <b/>
      <u/>
      <sz val="11"/>
      <name val="Arial"/>
      <family val="2"/>
    </font>
    <font>
      <sz val="14"/>
      <name val="Arial"/>
      <family val="2"/>
    </font>
    <font>
      <sz val="8"/>
      <color rgb="FF5C881A"/>
      <name val="Arial"/>
      <family val="2"/>
    </font>
    <font>
      <sz val="7"/>
      <color rgb="FF5C881A"/>
      <name val="Arial"/>
      <family val="2"/>
    </font>
    <font>
      <sz val="10"/>
      <color theme="3" tint="0.39997558519241921"/>
      <name val="Arial"/>
      <family val="2"/>
    </font>
    <font>
      <b/>
      <sz val="9"/>
      <color rgb="FF5C881A"/>
      <name val="Arial"/>
      <family val="2"/>
    </font>
    <font>
      <b/>
      <sz val="12"/>
      <color theme="9" tint="-0.249977111117893"/>
      <name val="Arial"/>
      <family val="2"/>
    </font>
    <font>
      <b/>
      <sz val="11.5"/>
      <color theme="1"/>
      <name val="Arial"/>
      <family val="2"/>
    </font>
    <font>
      <b/>
      <u/>
      <sz val="11"/>
      <color rgb="FF5C881A"/>
      <name val="Arial"/>
      <family val="2"/>
    </font>
    <font>
      <sz val="8"/>
      <color rgb="FF000000"/>
      <name val="Tahoma"/>
      <family val="2"/>
    </font>
    <font>
      <b/>
      <sz val="10"/>
      <color theme="6" tint="-0.499984740745262"/>
      <name val="Segoe UI"/>
      <family val="2"/>
    </font>
    <font>
      <sz val="11"/>
      <color theme="1"/>
      <name val="Segoe UI"/>
      <family val="2"/>
    </font>
    <font>
      <sz val="9"/>
      <color theme="0"/>
      <name val="Segoe UI"/>
      <family val="2"/>
    </font>
    <font>
      <sz val="8"/>
      <color theme="0"/>
      <name val="Segoe UI"/>
      <family val="2"/>
    </font>
    <font>
      <sz val="8"/>
      <color theme="1"/>
      <name val="Segoe UI"/>
      <family val="2"/>
    </font>
    <font>
      <u/>
      <sz val="8"/>
      <color theme="10"/>
      <name val="Segoe UI"/>
      <family val="2"/>
    </font>
    <font>
      <b/>
      <sz val="8"/>
      <color theme="1"/>
      <name val="Segoe UI"/>
      <family val="2"/>
    </font>
    <font>
      <sz val="11"/>
      <color theme="0" tint="-4.9989318521683403E-2"/>
      <name val="Segoe UI"/>
      <family val="2"/>
    </font>
    <font>
      <sz val="9"/>
      <color theme="1"/>
      <name val="Segoe UI"/>
      <family val="2"/>
    </font>
    <font>
      <b/>
      <sz val="12"/>
      <color theme="6" tint="-0.499984740745262"/>
      <name val="Segoe UI"/>
      <family val="2"/>
    </font>
    <font>
      <b/>
      <i/>
      <sz val="12"/>
      <color theme="6" tint="-0.499984740745262"/>
      <name val="Segoe UI"/>
      <family val="2"/>
    </font>
    <font>
      <sz val="12"/>
      <color theme="1"/>
      <name val="Segoe UI"/>
      <family val="2"/>
    </font>
    <font>
      <b/>
      <sz val="12"/>
      <color theme="0"/>
      <name val="Arial"/>
      <family val="2"/>
    </font>
    <font>
      <u/>
      <sz val="12"/>
      <color theme="10"/>
      <name val="Arial"/>
      <family val="2"/>
    </font>
    <font>
      <b/>
      <sz val="12"/>
      <color theme="5" tint="-0.249977111117893"/>
      <name val="Segoe UI"/>
      <family val="2"/>
    </font>
    <font>
      <sz val="14"/>
      <color theme="1"/>
      <name val="Arial"/>
      <family val="2"/>
    </font>
    <font>
      <sz val="14"/>
      <color theme="0" tint="-4.9989318521683403E-2"/>
      <name val="Arial"/>
      <family val="2"/>
    </font>
    <font>
      <b/>
      <sz val="14"/>
      <color theme="1"/>
      <name val="Arial"/>
      <family val="2"/>
    </font>
    <font>
      <sz val="18"/>
      <color theme="1"/>
      <name val="Arial"/>
      <family val="2"/>
    </font>
    <font>
      <sz val="18"/>
      <color theme="5" tint="-0.249977111117893"/>
      <name val="Arial"/>
      <family val="2"/>
    </font>
    <font>
      <b/>
      <sz val="18"/>
      <color theme="5" tint="-0.24997711111789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5C881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249977111117893"/>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right/>
      <top style="thin">
        <color indexed="64"/>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style="thin">
        <color indexed="64"/>
      </left>
      <right/>
      <top style="thin">
        <color indexed="64"/>
      </top>
      <bottom style="thin">
        <color theme="1" tint="0.499984740745262"/>
      </bottom>
      <diagonal/>
    </border>
    <border>
      <left/>
      <right style="thin">
        <color indexed="64"/>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indexed="64"/>
      </left>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65">
    <xf numFmtId="0" fontId="0" fillId="0" borderId="0" xfId="0"/>
    <xf numFmtId="0" fontId="43" fillId="4" borderId="9" xfId="0" applyFont="1" applyFill="1" applyBorder="1" applyAlignment="1">
      <alignment horizontal="center" vertical="center" wrapText="1"/>
    </xf>
    <xf numFmtId="0" fontId="43" fillId="0" borderId="0" xfId="0" applyFont="1" applyAlignment="1">
      <alignment horizontal="center" vertical="center" wrapText="1"/>
    </xf>
    <xf numFmtId="0" fontId="45" fillId="6" borderId="0" xfId="0" applyFont="1" applyFill="1" applyAlignment="1">
      <alignment horizontal="center"/>
    </xf>
    <xf numFmtId="0" fontId="43" fillId="4" borderId="12" xfId="0" applyFont="1" applyFill="1" applyBorder="1" applyAlignment="1">
      <alignment horizontal="center" vertical="center"/>
    </xf>
    <xf numFmtId="0" fontId="43" fillId="4" borderId="11" xfId="0" applyFont="1" applyFill="1" applyBorder="1" applyAlignment="1">
      <alignment horizontal="center" vertical="center" wrapText="1"/>
    </xf>
    <xf numFmtId="0" fontId="43" fillId="4" borderId="11" xfId="0" applyFont="1" applyFill="1" applyBorder="1" applyAlignment="1">
      <alignment horizontal="center" vertical="center"/>
    </xf>
    <xf numFmtId="0" fontId="43" fillId="4" borderId="11" xfId="0" applyFont="1" applyFill="1" applyBorder="1" applyAlignment="1">
      <alignment horizontal="left" vertical="center" wrapText="1"/>
    </xf>
    <xf numFmtId="49" fontId="43" fillId="4" borderId="11" xfId="0" applyNumberFormat="1" applyFont="1" applyFill="1" applyBorder="1" applyAlignment="1">
      <alignment horizontal="center" vertical="center" wrapText="1"/>
    </xf>
    <xf numFmtId="0" fontId="43" fillId="5" borderId="11" xfId="0" applyFont="1" applyFill="1" applyBorder="1" applyAlignment="1">
      <alignment horizontal="center" vertical="center" wrapText="1"/>
    </xf>
    <xf numFmtId="0" fontId="43" fillId="4" borderId="11" xfId="0" applyFont="1" applyFill="1" applyBorder="1" applyAlignment="1">
      <alignment horizontal="left" vertical="center"/>
    </xf>
    <xf numFmtId="0" fontId="45" fillId="6" borderId="0" xfId="0" applyFont="1" applyFill="1" applyBorder="1"/>
    <xf numFmtId="0" fontId="45" fillId="6" borderId="0" xfId="0" quotePrefix="1" applyFont="1" applyFill="1" applyBorder="1" applyAlignment="1">
      <alignment horizontal="center"/>
    </xf>
    <xf numFmtId="0" fontId="45" fillId="6" borderId="0" xfId="0" applyFont="1" applyFill="1" applyBorder="1" applyAlignment="1">
      <alignment horizontal="center"/>
    </xf>
    <xf numFmtId="0" fontId="45" fillId="6" borderId="0" xfId="0" applyFont="1" applyFill="1" applyBorder="1" applyAlignment="1">
      <alignment horizontal="left" vertical="center"/>
    </xf>
    <xf numFmtId="0" fontId="45" fillId="6" borderId="0" xfId="0" applyFont="1" applyFill="1" applyBorder="1" applyAlignment="1">
      <alignment horizontal="left"/>
    </xf>
    <xf numFmtId="0" fontId="0" fillId="6" borderId="0" xfId="0" applyFill="1" applyBorder="1" applyAlignment="1">
      <alignment horizontal="right"/>
    </xf>
    <xf numFmtId="49" fontId="0" fillId="6" borderId="0" xfId="0" applyNumberFormat="1" applyFill="1" applyBorder="1" applyAlignment="1">
      <alignment horizontal="right"/>
    </xf>
    <xf numFmtId="0" fontId="0" fillId="6" borderId="0" xfId="0" applyFill="1" applyBorder="1"/>
    <xf numFmtId="49" fontId="0" fillId="6" borderId="0" xfId="0" applyNumberFormat="1" applyFill="1" applyBorder="1"/>
    <xf numFmtId="0" fontId="45" fillId="6" borderId="0" xfId="0" applyFont="1" applyFill="1" applyBorder="1" applyAlignment="1">
      <alignment horizontal="right"/>
    </xf>
    <xf numFmtId="0" fontId="45" fillId="6" borderId="0" xfId="0" applyFont="1" applyFill="1" applyBorder="1" applyAlignment="1">
      <alignment horizontal="center" vertical="center"/>
    </xf>
    <xf numFmtId="0" fontId="0" fillId="6" borderId="0" xfId="0" applyFill="1" applyBorder="1" applyAlignment="1">
      <alignment horizontal="center" vertical="center"/>
    </xf>
    <xf numFmtId="0" fontId="46" fillId="6" borderId="0" xfId="0" applyFont="1" applyFill="1" applyBorder="1"/>
    <xf numFmtId="49" fontId="45" fillId="6" borderId="0" xfId="0" applyNumberFormat="1" applyFont="1" applyFill="1" applyBorder="1" applyAlignment="1">
      <alignment horizontal="center"/>
    </xf>
    <xf numFmtId="1" fontId="47" fillId="0" borderId="9" xfId="0" applyNumberFormat="1" applyFont="1" applyBorder="1" applyAlignment="1">
      <alignment horizontal="center" vertical="center" wrapText="1"/>
    </xf>
    <xf numFmtId="0" fontId="48" fillId="0" borderId="9" xfId="0" applyFont="1" applyBorder="1" applyAlignment="1">
      <alignment horizontal="center" vertical="center"/>
    </xf>
    <xf numFmtId="49" fontId="47" fillId="0" borderId="9" xfId="0" applyNumberFormat="1" applyFont="1" applyBorder="1" applyAlignment="1">
      <alignment horizontal="center" vertical="center" wrapText="1"/>
    </xf>
    <xf numFmtId="168" fontId="47" fillId="0" borderId="9" xfId="0" applyNumberFormat="1" applyFont="1" applyBorder="1" applyAlignment="1">
      <alignment horizontal="center" vertical="center" wrapText="1"/>
    </xf>
    <xf numFmtId="49" fontId="48" fillId="0" borderId="9" xfId="0" applyNumberFormat="1" applyFont="1" applyBorder="1" applyAlignment="1">
      <alignment horizontal="center" vertical="center"/>
    </xf>
    <xf numFmtId="0" fontId="47" fillId="0" borderId="9" xfId="0" applyFont="1" applyBorder="1" applyAlignment="1">
      <alignment horizontal="center" vertical="center" wrapText="1"/>
    </xf>
    <xf numFmtId="0" fontId="48" fillId="0" borderId="9" xfId="0" applyNumberFormat="1" applyFont="1" applyBorder="1" applyAlignment="1">
      <alignment horizontal="center" vertical="center"/>
    </xf>
    <xf numFmtId="49" fontId="48" fillId="0" borderId="9" xfId="0" applyNumberFormat="1" applyFont="1" applyBorder="1" applyAlignment="1">
      <alignment horizontal="center" vertical="center" wrapText="1"/>
    </xf>
    <xf numFmtId="0" fontId="47" fillId="0" borderId="9" xfId="0" applyNumberFormat="1" applyFont="1" applyBorder="1" applyAlignment="1">
      <alignment horizontal="center" vertical="center"/>
    </xf>
    <xf numFmtId="0" fontId="49" fillId="0" borderId="10" xfId="0" applyFont="1" applyBorder="1" applyAlignment="1">
      <alignment horizontal="center" vertical="center"/>
    </xf>
    <xf numFmtId="0" fontId="50" fillId="0" borderId="13" xfId="0" applyNumberFormat="1" applyFont="1" applyBorder="1" applyAlignment="1">
      <alignment horizontal="center" vertical="center"/>
    </xf>
    <xf numFmtId="0" fontId="50" fillId="0" borderId="14" xfId="0" applyNumberFormat="1" applyFont="1" applyBorder="1" applyAlignment="1">
      <alignment horizontal="center" vertical="center"/>
    </xf>
    <xf numFmtId="0" fontId="48" fillId="0" borderId="14" xfId="0" applyNumberFormat="1" applyFont="1" applyBorder="1" applyAlignment="1">
      <alignment horizontal="center" vertical="center"/>
    </xf>
    <xf numFmtId="49" fontId="48" fillId="0" borderId="9" xfId="0" quotePrefix="1" applyNumberFormat="1" applyFont="1" applyBorder="1" applyAlignment="1">
      <alignment horizontal="center" vertical="center"/>
    </xf>
    <xf numFmtId="49" fontId="47" fillId="0" borderId="9" xfId="0" applyNumberFormat="1" applyFont="1" applyBorder="1" applyAlignment="1">
      <alignment horizontal="center" vertical="center"/>
    </xf>
    <xf numFmtId="0" fontId="48" fillId="6" borderId="0" xfId="0" applyFont="1" applyFill="1" applyAlignment="1">
      <alignment horizontal="center" vertical="center"/>
    </xf>
    <xf numFmtId="0" fontId="50" fillId="0" borderId="0" xfId="0" applyNumberFormat="1" applyFont="1" applyAlignment="1">
      <alignment horizontal="center" vertical="center"/>
    </xf>
    <xf numFmtId="0" fontId="22" fillId="2" borderId="0" xfId="0" applyFont="1" applyFill="1" applyAlignment="1" applyProtection="1">
      <alignment horizontal="right"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1" fillId="2" borderId="0" xfId="1" applyFill="1" applyAlignment="1" applyProtection="1">
      <alignment horizontal="left" vertical="center"/>
      <protection hidden="1"/>
    </xf>
    <xf numFmtId="0" fontId="6" fillId="2" borderId="0" xfId="0" applyFont="1" applyFill="1" applyProtection="1">
      <protection hidden="1"/>
    </xf>
    <xf numFmtId="0" fontId="7" fillId="2" borderId="0" xfId="1" applyFont="1" applyFill="1" applyAlignment="1" applyProtection="1">
      <alignment horizontal="right" vertical="center"/>
      <protection hidden="1"/>
    </xf>
    <xf numFmtId="0" fontId="1" fillId="2" borderId="0" xfId="1" applyFill="1" applyAlignment="1" applyProtection="1">
      <alignment vertical="center"/>
      <protection hidden="1"/>
    </xf>
    <xf numFmtId="0" fontId="7" fillId="2" borderId="0" xfId="1" applyFont="1" applyFill="1" applyAlignment="1" applyProtection="1">
      <alignment vertical="center"/>
      <protection hidden="1"/>
    </xf>
    <xf numFmtId="0" fontId="8" fillId="2" borderId="0" xfId="1" applyFont="1" applyFill="1" applyAlignment="1" applyProtection="1">
      <alignment horizontal="center" vertical="center"/>
      <protection hidden="1"/>
    </xf>
    <xf numFmtId="0" fontId="8" fillId="2" borderId="0" xfId="1" applyFont="1" applyFill="1" applyAlignment="1" applyProtection="1">
      <alignment vertical="center"/>
      <protection hidden="1"/>
    </xf>
    <xf numFmtId="164" fontId="3" fillId="2" borderId="0" xfId="0" applyNumberFormat="1" applyFont="1" applyFill="1" applyAlignment="1" applyProtection="1">
      <alignment vertical="center"/>
      <protection hidden="1"/>
    </xf>
    <xf numFmtId="0" fontId="10" fillId="2"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6" fillId="2" borderId="0" xfId="0" applyFont="1" applyFill="1" applyAlignment="1" applyProtection="1">
      <alignment horizontal="right" vertical="center"/>
      <protection hidden="1"/>
    </xf>
    <xf numFmtId="0" fontId="3" fillId="2" borderId="0" xfId="0" applyFont="1" applyFill="1" applyAlignment="1" applyProtection="1">
      <alignment horizontal="left" vertical="center"/>
      <protection hidden="1"/>
    </xf>
    <xf numFmtId="0" fontId="56" fillId="2" borderId="0" xfId="0" applyFont="1" applyFill="1" applyAlignment="1" applyProtection="1">
      <alignment vertical="center"/>
      <protection hidden="1"/>
    </xf>
    <xf numFmtId="0" fontId="13" fillId="2" borderId="0" xfId="0" applyFont="1" applyFill="1" applyAlignment="1" applyProtection="1">
      <alignment vertical="center"/>
      <protection hidden="1"/>
    </xf>
    <xf numFmtId="164" fontId="14"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0" fontId="15" fillId="2" borderId="0" xfId="0" applyFont="1" applyFill="1" applyAlignment="1" applyProtection="1">
      <alignment horizontal="left"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vertical="center"/>
      <protection hidden="1"/>
    </xf>
    <xf numFmtId="0" fontId="17" fillId="2" borderId="0" xfId="0" applyFont="1" applyFill="1" applyAlignment="1" applyProtection="1">
      <alignment horizontal="left" vertical="center" indent="4"/>
      <protection hidden="1"/>
    </xf>
    <xf numFmtId="0" fontId="51" fillId="2" borderId="0" xfId="0" applyFont="1" applyFill="1" applyAlignment="1" applyProtection="1">
      <alignmen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55" fillId="2" borderId="0" xfId="0" applyFont="1" applyFill="1" applyAlignment="1" applyProtection="1">
      <alignment horizontal="left" vertical="center" indent="4"/>
      <protection hidden="1"/>
    </xf>
    <xf numFmtId="0" fontId="54" fillId="2" borderId="0" xfId="0" applyFont="1" applyFill="1" applyAlignment="1" applyProtection="1">
      <alignment horizontal="left" vertical="center"/>
      <protection hidden="1"/>
    </xf>
    <xf numFmtId="0" fontId="26" fillId="2" borderId="0" xfId="0" applyFont="1" applyFill="1" applyAlignment="1" applyProtection="1">
      <alignment horizontal="left" vertical="center"/>
      <protection hidden="1"/>
    </xf>
    <xf numFmtId="0" fontId="57" fillId="2" borderId="0" xfId="1" applyFont="1" applyFill="1" applyBorder="1" applyAlignment="1" applyProtection="1">
      <alignment vertical="center"/>
      <protection hidden="1"/>
    </xf>
    <xf numFmtId="0" fontId="58" fillId="2" borderId="0" xfId="1"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Alignment="1" applyProtection="1">
      <alignment horizontal="right" vertical="center"/>
      <protection hidden="1"/>
    </xf>
    <xf numFmtId="0" fontId="23" fillId="2" borderId="0" xfId="0" applyFont="1" applyFill="1" applyAlignment="1" applyProtection="1">
      <alignment vertical="center"/>
      <protection hidden="1"/>
    </xf>
    <xf numFmtId="0" fontId="21" fillId="2" borderId="0" xfId="0" applyFont="1" applyFill="1" applyAlignment="1" applyProtection="1">
      <alignment horizontal="right" vertical="center"/>
      <protection hidden="1"/>
    </xf>
    <xf numFmtId="0" fontId="22" fillId="2" borderId="0" xfId="0" applyFont="1" applyFill="1" applyAlignment="1" applyProtection="1">
      <alignment horizontal="left" vertical="center"/>
      <protection hidden="1"/>
    </xf>
    <xf numFmtId="0" fontId="22" fillId="2" borderId="0" xfId="0" applyFont="1" applyFill="1" applyAlignment="1" applyProtection="1">
      <alignment vertical="center"/>
      <protection hidden="1"/>
    </xf>
    <xf numFmtId="49" fontId="22" fillId="2" borderId="0" xfId="0" applyNumberFormat="1" applyFont="1" applyFill="1" applyAlignment="1" applyProtection="1">
      <alignment vertical="center"/>
      <protection hidden="1"/>
    </xf>
    <xf numFmtId="165" fontId="22" fillId="2" borderId="0" xfId="0" applyNumberFormat="1" applyFont="1" applyFill="1" applyAlignment="1" applyProtection="1">
      <alignment horizontal="left" vertical="center"/>
      <protection hidden="1"/>
    </xf>
    <xf numFmtId="0" fontId="21" fillId="3" borderId="0" xfId="0" applyFont="1" applyFill="1" applyAlignment="1" applyProtection="1">
      <alignment horizontal="center" vertical="center"/>
      <protection hidden="1"/>
    </xf>
    <xf numFmtId="165" fontId="25" fillId="2" borderId="0" xfId="0" applyNumberFormat="1" applyFont="1" applyFill="1" applyAlignment="1" applyProtection="1">
      <alignment horizontal="left" vertical="center"/>
      <protection hidden="1"/>
    </xf>
    <xf numFmtId="165" fontId="24" fillId="2" borderId="0" xfId="0" applyNumberFormat="1" applyFont="1" applyFill="1" applyAlignment="1" applyProtection="1">
      <alignment horizontal="left" vertical="center"/>
      <protection hidden="1"/>
    </xf>
    <xf numFmtId="0" fontId="25" fillId="2" borderId="0" xfId="0" applyFont="1" applyFill="1" applyAlignment="1" applyProtection="1">
      <alignment horizontal="right" vertical="center"/>
      <protection hidden="1"/>
    </xf>
    <xf numFmtId="165" fontId="24" fillId="2" borderId="0" xfId="0" applyNumberFormat="1" applyFont="1" applyFill="1" applyAlignment="1" applyProtection="1">
      <alignment vertical="center"/>
      <protection hidden="1"/>
    </xf>
    <xf numFmtId="0" fontId="21" fillId="2" borderId="0" xfId="0" applyFont="1" applyFill="1" applyAlignment="1" applyProtection="1">
      <alignment horizontal="center" vertical="center"/>
      <protection hidden="1"/>
    </xf>
    <xf numFmtId="0" fontId="0" fillId="2" borderId="0" xfId="0" applyFill="1" applyProtection="1">
      <protection hidden="1"/>
    </xf>
    <xf numFmtId="0" fontId="61"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53"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0" fillId="2"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30"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Alignment="1" applyProtection="1">
      <alignment vertical="center" wrapText="1"/>
      <protection hidden="1"/>
    </xf>
    <xf numFmtId="0" fontId="31" fillId="2" borderId="0" xfId="0" applyFont="1" applyFill="1" applyAlignment="1" applyProtection="1">
      <alignment vertical="center"/>
      <protection hidden="1"/>
    </xf>
    <xf numFmtId="0" fontId="32" fillId="2" borderId="0" xfId="0" applyFont="1" applyFill="1" applyAlignment="1" applyProtection="1">
      <alignment vertical="center"/>
      <protection hidden="1"/>
    </xf>
    <xf numFmtId="0" fontId="29" fillId="2" borderId="0" xfId="0" applyFont="1" applyFill="1" applyAlignment="1" applyProtection="1">
      <alignment horizontal="left" vertical="center"/>
      <protection hidden="1"/>
    </xf>
    <xf numFmtId="0" fontId="22" fillId="3" borderId="0" xfId="0" applyFont="1" applyFill="1" applyAlignment="1" applyProtection="1">
      <alignment horizontal="center" vertical="center"/>
      <protection hidden="1"/>
    </xf>
    <xf numFmtId="0" fontId="21" fillId="2" borderId="0" xfId="0" applyFont="1" applyFill="1" applyAlignment="1" applyProtection="1">
      <alignment horizontal="right" vertical="center" wrapText="1"/>
      <protection hidden="1"/>
    </xf>
    <xf numFmtId="14" fontId="33" fillId="2" borderId="0" xfId="0" applyNumberFormat="1" applyFont="1" applyFill="1" applyAlignment="1" applyProtection="1">
      <alignment vertical="center"/>
      <protection hidden="1"/>
    </xf>
    <xf numFmtId="0" fontId="31"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49" fontId="1" fillId="2" borderId="0" xfId="1" applyNumberFormat="1" applyFill="1" applyBorder="1" applyAlignment="1" applyProtection="1">
      <alignment horizontal="left" vertical="center"/>
      <protection hidden="1"/>
    </xf>
    <xf numFmtId="49" fontId="22" fillId="2" borderId="0" xfId="0" applyNumberFormat="1" applyFont="1" applyFill="1" applyAlignment="1" applyProtection="1">
      <alignment horizontal="left" vertical="center"/>
      <protection hidden="1"/>
    </xf>
    <xf numFmtId="49" fontId="22" fillId="3" borderId="0" xfId="0" applyNumberFormat="1" applyFont="1" applyFill="1" applyAlignment="1" applyProtection="1">
      <alignment horizontal="center" vertical="center"/>
      <protection hidden="1"/>
    </xf>
    <xf numFmtId="49" fontId="22" fillId="2" borderId="0" xfId="0" applyNumberFormat="1" applyFont="1" applyFill="1" applyAlignment="1" applyProtection="1">
      <alignment horizontal="center" vertical="center"/>
      <protection hidden="1"/>
    </xf>
    <xf numFmtId="166" fontId="22" fillId="3" borderId="0" xfId="0" applyNumberFormat="1" applyFont="1" applyFill="1" applyAlignment="1" applyProtection="1">
      <alignment horizontal="center" vertical="center"/>
      <protection hidden="1"/>
    </xf>
    <xf numFmtId="49" fontId="1" fillId="3" borderId="0" xfId="1" applyNumberFormat="1" applyFill="1" applyBorder="1" applyAlignment="1" applyProtection="1">
      <alignment horizontal="center" vertical="center"/>
      <protection hidden="1"/>
    </xf>
    <xf numFmtId="49" fontId="1" fillId="2" borderId="0" xfId="1" applyNumberFormat="1" applyFill="1" applyBorder="1" applyAlignment="1" applyProtection="1">
      <alignment horizontal="center" vertical="center"/>
      <protection hidden="1"/>
    </xf>
    <xf numFmtId="49" fontId="1" fillId="2" borderId="0" xfId="1" applyNumberFormat="1" applyFill="1" applyBorder="1" applyAlignment="1" applyProtection="1">
      <alignment vertical="center"/>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vertical="center" wrapText="1"/>
      <protection hidden="1"/>
    </xf>
    <xf numFmtId="166" fontId="22" fillId="2" borderId="0" xfId="0" applyNumberFormat="1" applyFont="1" applyFill="1" applyAlignment="1" applyProtection="1">
      <alignment vertical="center"/>
      <protection hidden="1"/>
    </xf>
    <xf numFmtId="0" fontId="22"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5" fillId="2" borderId="0" xfId="0" applyFont="1" applyFill="1" applyAlignment="1" applyProtection="1">
      <alignment vertical="center"/>
      <protection hidden="1"/>
    </xf>
    <xf numFmtId="0" fontId="35" fillId="2" borderId="0" xfId="0" applyFont="1" applyFill="1" applyAlignment="1" applyProtection="1">
      <alignment horizontal="center" vertical="center"/>
      <protection hidden="1"/>
    </xf>
    <xf numFmtId="0" fontId="36"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52" fillId="2" borderId="0" xfId="0" applyFont="1" applyFill="1" applyAlignment="1" applyProtection="1">
      <alignment horizontal="left" vertical="center"/>
      <protection hidden="1"/>
    </xf>
    <xf numFmtId="0" fontId="52" fillId="2" borderId="0" xfId="0" applyFont="1" applyFill="1" applyAlignment="1" applyProtection="1">
      <alignment vertical="center"/>
      <protection hidden="1"/>
    </xf>
    <xf numFmtId="0" fontId="38" fillId="2" borderId="0" xfId="0" applyFont="1" applyFill="1" applyAlignment="1" applyProtection="1">
      <alignment horizontal="left" vertical="center"/>
      <protection hidden="1"/>
    </xf>
    <xf numFmtId="0" fontId="38" fillId="2" borderId="1" xfId="0" applyFont="1" applyFill="1" applyBorder="1" applyAlignment="1" applyProtection="1">
      <alignment horizontal="left" vertical="center"/>
      <protection hidden="1"/>
    </xf>
    <xf numFmtId="0" fontId="38" fillId="2" borderId="2" xfId="0" applyFont="1" applyFill="1" applyBorder="1" applyAlignment="1" applyProtection="1">
      <alignment horizontal="left" vertical="center"/>
      <protection hidden="1"/>
    </xf>
    <xf numFmtId="0" fontId="2" fillId="2" borderId="3" xfId="0" applyFont="1" applyFill="1" applyBorder="1" applyAlignment="1" applyProtection="1">
      <alignment vertical="center"/>
      <protection hidden="1"/>
    </xf>
    <xf numFmtId="0" fontId="22" fillId="2" borderId="4" xfId="0" applyFont="1" applyFill="1" applyBorder="1" applyAlignment="1" applyProtection="1">
      <alignment horizontal="left" vertical="center"/>
      <protection hidden="1"/>
    </xf>
    <xf numFmtId="0" fontId="2" fillId="2" borderId="0"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49" fontId="22" fillId="3" borderId="0" xfId="0" applyNumberFormat="1" applyFont="1" applyFill="1" applyBorder="1" applyAlignment="1" applyProtection="1">
      <alignment horizontal="center" vertical="center"/>
      <protection hidden="1"/>
    </xf>
    <xf numFmtId="49" fontId="22" fillId="2" borderId="5" xfId="0" applyNumberFormat="1" applyFont="1" applyFill="1" applyBorder="1" applyAlignment="1" applyProtection="1">
      <alignment vertical="center"/>
      <protection hidden="1"/>
    </xf>
    <xf numFmtId="0" fontId="40" fillId="2" borderId="0" xfId="0" applyFont="1" applyFill="1" applyAlignment="1" applyProtection="1">
      <alignment horizontal="right" vertical="center"/>
      <protection hidden="1"/>
    </xf>
    <xf numFmtId="0" fontId="40" fillId="2" borderId="4" xfId="0" applyFont="1" applyFill="1" applyBorder="1" applyAlignment="1" applyProtection="1">
      <alignment vertical="center"/>
      <protection hidden="1"/>
    </xf>
    <xf numFmtId="0" fontId="40" fillId="2" borderId="0" xfId="0" applyFont="1" applyFill="1" applyBorder="1" applyAlignment="1" applyProtection="1">
      <alignment vertical="center"/>
      <protection hidden="1"/>
    </xf>
    <xf numFmtId="0" fontId="40" fillId="2" borderId="0" xfId="0" applyFont="1" applyFill="1" applyBorder="1" applyAlignment="1" applyProtection="1">
      <alignment horizontal="right" vertical="center"/>
      <protection hidden="1"/>
    </xf>
    <xf numFmtId="0" fontId="40" fillId="2" borderId="5" xfId="0" applyFont="1" applyFill="1" applyBorder="1" applyAlignment="1" applyProtection="1">
      <alignment horizontal="right" vertical="center"/>
      <protection hidden="1"/>
    </xf>
    <xf numFmtId="0" fontId="29" fillId="2" borderId="0" xfId="0" applyFont="1" applyFill="1" applyBorder="1" applyAlignment="1" applyProtection="1">
      <alignment horizontal="left" vertical="center"/>
      <protection hidden="1"/>
    </xf>
    <xf numFmtId="0" fontId="40" fillId="2" borderId="0" xfId="0" applyFont="1" applyFill="1" applyBorder="1" applyAlignment="1" applyProtection="1">
      <alignment horizontal="left" vertical="center"/>
      <protection hidden="1"/>
    </xf>
    <xf numFmtId="0" fontId="29" fillId="2" borderId="5" xfId="0" applyFont="1" applyFill="1" applyBorder="1" applyAlignment="1" applyProtection="1">
      <alignment horizontal="left" vertical="center"/>
      <protection hidden="1"/>
    </xf>
    <xf numFmtId="0" fontId="18" fillId="2" borderId="0" xfId="0" applyFont="1" applyFill="1" applyBorder="1" applyAlignment="1" applyProtection="1">
      <alignment vertical="center"/>
      <protection hidden="1"/>
    </xf>
    <xf numFmtId="166" fontId="22" fillId="2" borderId="5" xfId="0" applyNumberFormat="1"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41" fillId="2" borderId="0" xfId="0" applyFont="1" applyFill="1" applyBorder="1" applyAlignment="1" applyProtection="1">
      <alignment horizontal="left" vertical="center"/>
      <protection hidden="1"/>
    </xf>
    <xf numFmtId="49" fontId="1" fillId="2" borderId="5" xfId="1" applyNumberFormat="1" applyFill="1" applyBorder="1" applyAlignment="1" applyProtection="1">
      <alignment vertical="center"/>
      <protection hidden="1"/>
    </xf>
    <xf numFmtId="0" fontId="23" fillId="2" borderId="5" xfId="0" applyFont="1" applyFill="1" applyBorder="1" applyAlignment="1" applyProtection="1">
      <alignment vertical="center"/>
      <protection hidden="1"/>
    </xf>
    <xf numFmtId="0" fontId="41" fillId="2" borderId="4"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18" fillId="2" borderId="4"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49" fontId="1" fillId="2" borderId="8" xfId="1" applyNumberForma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69" fillId="2" borderId="0" xfId="0" applyFont="1" applyFill="1" applyAlignment="1" applyProtection="1">
      <alignment vertical="center"/>
      <protection hidden="1"/>
    </xf>
    <xf numFmtId="0" fontId="74" fillId="0" borderId="0" xfId="0" applyFont="1" applyAlignment="1">
      <alignment vertical="center"/>
    </xf>
    <xf numFmtId="0" fontId="75" fillId="0" borderId="0" xfId="0" applyFont="1" applyAlignment="1">
      <alignment vertical="center"/>
    </xf>
    <xf numFmtId="0" fontId="77" fillId="0" borderId="0" xfId="0" applyFont="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77" fillId="0" borderId="0" xfId="0" applyFont="1" applyAlignment="1">
      <alignment horizontal="left" vertical="center"/>
    </xf>
    <xf numFmtId="0" fontId="77" fillId="2" borderId="24" xfId="0" applyFont="1" applyFill="1" applyBorder="1" applyAlignment="1">
      <alignment horizontal="center" vertical="center"/>
    </xf>
    <xf numFmtId="0" fontId="77" fillId="2" borderId="25" xfId="0" applyFont="1" applyFill="1" applyBorder="1" applyAlignment="1">
      <alignment horizontal="center" vertical="center"/>
    </xf>
    <xf numFmtId="0" fontId="77" fillId="0" borderId="24" xfId="0" applyFont="1" applyBorder="1" applyAlignment="1">
      <alignment horizontal="center" vertical="center"/>
    </xf>
    <xf numFmtId="0" fontId="77" fillId="0" borderId="25" xfId="0" applyFont="1" applyBorder="1" applyAlignment="1">
      <alignment horizontal="center" vertical="center"/>
    </xf>
    <xf numFmtId="0" fontId="77" fillId="0" borderId="0" xfId="0" applyFont="1" applyBorder="1" applyAlignment="1">
      <alignment horizontal="center" vertical="center"/>
    </xf>
    <xf numFmtId="0" fontId="78" fillId="0" borderId="0" xfId="1" applyFont="1" applyFill="1" applyBorder="1" applyAlignment="1">
      <alignment horizontal="center" vertical="center"/>
    </xf>
    <xf numFmtId="0" fontId="73" fillId="0" borderId="0" xfId="0" applyFont="1" applyAlignment="1">
      <alignment horizontal="center" wrapText="1"/>
    </xf>
    <xf numFmtId="0" fontId="84" fillId="0" borderId="0" xfId="0" applyFont="1" applyAlignment="1">
      <alignment vertical="center"/>
    </xf>
    <xf numFmtId="0" fontId="23" fillId="0" borderId="0" xfId="0" applyFont="1" applyAlignment="1">
      <alignment vertical="center"/>
    </xf>
    <xf numFmtId="0" fontId="74" fillId="0" borderId="0" xfId="0" applyFont="1" applyAlignment="1" applyProtection="1">
      <alignment vertical="center"/>
      <protection locked="0"/>
    </xf>
    <xf numFmtId="0" fontId="77" fillId="0" borderId="0" xfId="0" applyFont="1" applyAlignment="1" applyProtection="1">
      <alignment vertical="center"/>
      <protection locked="0"/>
    </xf>
    <xf numFmtId="0" fontId="81" fillId="0" borderId="0" xfId="0" applyFont="1" applyAlignment="1" applyProtection="1">
      <alignment vertical="center"/>
      <protection locked="0"/>
    </xf>
    <xf numFmtId="0" fontId="62" fillId="0" borderId="0" xfId="0" applyFont="1"/>
    <xf numFmtId="0" fontId="77" fillId="2" borderId="22" xfId="0" applyFont="1" applyFill="1" applyBorder="1" applyAlignment="1">
      <alignment horizontal="center" vertical="center"/>
    </xf>
    <xf numFmtId="0" fontId="88" fillId="0" borderId="0" xfId="0" applyFont="1" applyAlignment="1">
      <alignment vertical="center"/>
    </xf>
    <xf numFmtId="0" fontId="89" fillId="0" borderId="0" xfId="0" applyFont="1" applyAlignment="1">
      <alignment vertical="center"/>
    </xf>
    <xf numFmtId="0" fontId="90" fillId="0" borderId="20" xfId="0" applyFont="1" applyBorder="1" applyAlignment="1">
      <alignment vertical="center"/>
    </xf>
    <xf numFmtId="0" fontId="88" fillId="0" borderId="20" xfId="0" applyFont="1" applyBorder="1" applyAlignment="1">
      <alignment vertical="center"/>
    </xf>
    <xf numFmtId="0" fontId="90" fillId="0" borderId="0" xfId="0" applyFont="1" applyAlignment="1">
      <alignment horizontal="left" vertical="center"/>
    </xf>
    <xf numFmtId="0" fontId="88" fillId="0" borderId="0" xfId="0" applyFont="1" applyAlignment="1">
      <alignment horizontal="left" vertical="center"/>
    </xf>
    <xf numFmtId="0" fontId="90" fillId="0" borderId="0" xfId="0" applyFont="1" applyAlignment="1">
      <alignment horizontal="right" vertical="center"/>
    </xf>
    <xf numFmtId="0" fontId="88" fillId="0" borderId="0" xfId="0" applyFont="1"/>
    <xf numFmtId="0" fontId="91" fillId="0" borderId="0" xfId="0" applyFont="1" applyAlignment="1">
      <alignment vertical="center"/>
    </xf>
    <xf numFmtId="0" fontId="91" fillId="0" borderId="0" xfId="0" applyFont="1"/>
    <xf numFmtId="0" fontId="91" fillId="0" borderId="0" xfId="0" applyFont="1" applyAlignment="1">
      <alignment horizontal="left" vertical="center"/>
    </xf>
    <xf numFmtId="0" fontId="2" fillId="3" borderId="0" xfId="0" applyFont="1" applyFill="1" applyAlignment="1" applyProtection="1">
      <alignment vertical="center"/>
      <protection hidden="1"/>
    </xf>
    <xf numFmtId="0" fontId="59" fillId="3" borderId="0" xfId="0" applyFont="1" applyFill="1" applyAlignment="1" applyProtection="1">
      <alignment vertical="center"/>
      <protection hidden="1"/>
    </xf>
    <xf numFmtId="0" fontId="15" fillId="3" borderId="0" xfId="0" applyFont="1" applyFill="1" applyAlignment="1" applyProtection="1">
      <alignment horizontal="left" vertical="center"/>
      <protection hidden="1"/>
    </xf>
    <xf numFmtId="0" fontId="51" fillId="3" borderId="0" xfId="0" applyFont="1" applyFill="1" applyAlignment="1" applyProtection="1">
      <alignment vertical="center"/>
      <protection hidden="1"/>
    </xf>
    <xf numFmtId="164" fontId="3" fillId="3" borderId="0" xfId="0" applyNumberFormat="1" applyFont="1" applyFill="1" applyAlignment="1" applyProtection="1">
      <alignment vertical="center"/>
      <protection hidden="1"/>
    </xf>
    <xf numFmtId="0" fontId="3" fillId="3" borderId="0" xfId="0" applyFont="1" applyFill="1" applyAlignment="1" applyProtection="1">
      <alignment vertical="center"/>
      <protection hidden="1"/>
    </xf>
    <xf numFmtId="0" fontId="58" fillId="3" borderId="0" xfId="1" applyFont="1" applyFill="1" applyBorder="1" applyAlignment="1" applyProtection="1">
      <alignment vertical="center"/>
      <protection hidden="1"/>
    </xf>
    <xf numFmtId="0" fontId="57" fillId="3" borderId="0" xfId="1" applyFont="1" applyFill="1" applyBorder="1" applyAlignment="1" applyProtection="1">
      <alignment vertical="center"/>
      <protection hidden="1"/>
    </xf>
    <xf numFmtId="0" fontId="15" fillId="3" borderId="0" xfId="0" applyFont="1" applyFill="1" applyAlignment="1" applyProtection="1">
      <alignment vertical="center"/>
      <protection hidden="1"/>
    </xf>
    <xf numFmtId="0" fontId="0" fillId="0" borderId="0" xfId="0" applyProtection="1">
      <protection hidden="1"/>
    </xf>
    <xf numFmtId="0" fontId="5" fillId="2" borderId="0" xfId="0" applyFont="1" applyFill="1" applyAlignment="1" applyProtection="1">
      <alignment vertical="center"/>
      <protection hidden="1"/>
    </xf>
    <xf numFmtId="0" fontId="30" fillId="2" borderId="0" xfId="0" applyFont="1" applyFill="1" applyAlignment="1" applyProtection="1">
      <alignment horizontal="right" vertical="center"/>
      <protection hidden="1"/>
    </xf>
    <xf numFmtId="165" fontId="22" fillId="3" borderId="0" xfId="0" applyNumberFormat="1" applyFont="1" applyFill="1" applyAlignment="1" applyProtection="1">
      <alignment horizontal="left" vertical="center"/>
      <protection hidden="1"/>
    </xf>
    <xf numFmtId="49" fontId="22" fillId="3" borderId="0" xfId="0" applyNumberFormat="1" applyFont="1" applyFill="1" applyAlignment="1" applyProtection="1">
      <alignment vertical="center"/>
      <protection hidden="1"/>
    </xf>
    <xf numFmtId="0" fontId="33" fillId="2" borderId="0" xfId="0" applyFont="1" applyFill="1" applyAlignment="1" applyProtection="1">
      <alignment vertical="center"/>
      <protection hidden="1"/>
    </xf>
    <xf numFmtId="49" fontId="33" fillId="2" borderId="0" xfId="0" applyNumberFormat="1"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3" fillId="2" borderId="0" xfId="0" applyFont="1" applyFill="1" applyAlignment="1" applyProtection="1">
      <alignment horizontal="right" vertical="center"/>
      <protection hidden="1"/>
    </xf>
    <xf numFmtId="0" fontId="2" fillId="2" borderId="0" xfId="0" applyFont="1" applyFill="1" applyAlignment="1" applyProtection="1">
      <alignment vertical="center" wrapText="1"/>
      <protection hidden="1"/>
    </xf>
    <xf numFmtId="0" fontId="22" fillId="3" borderId="0" xfId="0" quotePrefix="1" applyFont="1" applyFill="1" applyAlignment="1" applyProtection="1">
      <alignment horizontal="center" vertical="center"/>
      <protection hidden="1"/>
    </xf>
    <xf numFmtId="49" fontId="24" fillId="2" borderId="0" xfId="1" applyNumberFormat="1" applyFont="1" applyFill="1" applyBorder="1" applyAlignment="1" applyProtection="1">
      <protection hidden="1"/>
    </xf>
    <xf numFmtId="0" fontId="71" fillId="2" borderId="0" xfId="0" applyFont="1" applyFill="1" applyAlignment="1" applyProtection="1">
      <alignment horizontal="left" vertical="center"/>
      <protection hidden="1"/>
    </xf>
    <xf numFmtId="0" fontId="40" fillId="2" borderId="4" xfId="0" applyFont="1" applyFill="1" applyBorder="1" applyAlignment="1" applyProtection="1">
      <alignment horizontal="left" vertical="center"/>
      <protection hidden="1"/>
    </xf>
    <xf numFmtId="0" fontId="40"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0" fontId="41" fillId="2" borderId="4" xfId="0" applyFont="1" applyFill="1" applyBorder="1" applyAlignment="1" applyProtection="1">
      <alignment horizontal="left" vertical="center"/>
      <protection hidden="1"/>
    </xf>
    <xf numFmtId="0" fontId="67" fillId="2" borderId="4" xfId="0" applyFont="1" applyFill="1" applyBorder="1" applyAlignment="1" applyProtection="1">
      <alignment horizontal="left" vertical="center"/>
      <protection hidden="1"/>
    </xf>
    <xf numFmtId="0" fontId="67" fillId="2" borderId="0" xfId="0" applyFont="1" applyFill="1" applyAlignment="1" applyProtection="1">
      <alignment horizontal="left" vertical="center"/>
      <protection hidden="1"/>
    </xf>
    <xf numFmtId="0" fontId="40" fillId="2" borderId="0" xfId="0" applyFont="1" applyFill="1" applyAlignment="1" applyProtection="1">
      <alignment vertical="center"/>
      <protection hidden="1"/>
    </xf>
    <xf numFmtId="0" fontId="41" fillId="2" borderId="0" xfId="0" applyFont="1" applyFill="1" applyAlignment="1" applyProtection="1">
      <alignment vertical="center"/>
      <protection hidden="1"/>
    </xf>
    <xf numFmtId="0" fontId="67" fillId="2" borderId="0" xfId="0" applyFont="1" applyFill="1" applyAlignment="1" applyProtection="1">
      <alignment vertical="center"/>
      <protection hidden="1"/>
    </xf>
    <xf numFmtId="0" fontId="53" fillId="7" borderId="33" xfId="0" applyFont="1" applyFill="1" applyBorder="1" applyAlignment="1">
      <alignment horizontal="center" vertical="center"/>
    </xf>
    <xf numFmtId="0" fontId="53" fillId="7" borderId="34" xfId="0" applyFont="1" applyFill="1" applyBorder="1" applyAlignment="1">
      <alignment horizontal="center"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86" fillId="0" borderId="47" xfId="1" applyFont="1" applyFill="1" applyBorder="1" applyAlignment="1">
      <alignment horizontal="center" vertical="center"/>
    </xf>
    <xf numFmtId="0" fontId="86" fillId="0" borderId="45" xfId="1" applyFont="1" applyFill="1" applyBorder="1" applyAlignment="1">
      <alignment horizontal="center" vertical="center"/>
    </xf>
    <xf numFmtId="0" fontId="53" fillId="7" borderId="0" xfId="0" applyFont="1" applyFill="1" applyBorder="1" applyAlignment="1">
      <alignment horizontal="center" vertical="center"/>
    </xf>
    <xf numFmtId="0" fontId="84" fillId="0" borderId="15" xfId="0" applyFont="1" applyBorder="1" applyAlignment="1">
      <alignment horizontal="center" vertical="center"/>
    </xf>
    <xf numFmtId="0" fontId="84" fillId="0" borderId="16" xfId="0" applyFont="1" applyBorder="1" applyAlignment="1">
      <alignment horizontal="center" vertical="center"/>
    </xf>
    <xf numFmtId="0" fontId="84" fillId="0" borderId="17" xfId="0" applyFont="1" applyBorder="1" applyAlignment="1">
      <alignment horizontal="center" vertical="center"/>
    </xf>
    <xf numFmtId="0" fontId="76" fillId="7" borderId="33" xfId="0" applyFont="1" applyFill="1" applyBorder="1" applyAlignment="1">
      <alignment horizontal="center" vertical="center"/>
    </xf>
    <xf numFmtId="0" fontId="76" fillId="7" borderId="29" xfId="0" applyFont="1" applyFill="1" applyBorder="1" applyAlignment="1">
      <alignment horizontal="center" vertical="center"/>
    </xf>
    <xf numFmtId="0" fontId="76" fillId="7" borderId="34" xfId="0" applyFont="1" applyFill="1" applyBorder="1" applyAlignment="1">
      <alignment horizontal="center" vertical="center"/>
    </xf>
    <xf numFmtId="0" fontId="76" fillId="7" borderId="36" xfId="0" applyFont="1" applyFill="1" applyBorder="1" applyAlignment="1">
      <alignment horizontal="center" vertical="center"/>
    </xf>
    <xf numFmtId="0" fontId="76" fillId="7" borderId="18" xfId="0" applyFont="1" applyFill="1" applyBorder="1" applyAlignment="1">
      <alignment horizontal="center" vertical="center"/>
    </xf>
    <xf numFmtId="0" fontId="77" fillId="0" borderId="42" xfId="0" applyFont="1" applyBorder="1" applyAlignment="1">
      <alignment horizontal="center" vertical="center"/>
    </xf>
    <xf numFmtId="0" fontId="77" fillId="0" borderId="43" xfId="0" applyFont="1" applyBorder="1" applyAlignment="1">
      <alignment horizontal="center" vertical="center"/>
    </xf>
    <xf numFmtId="0" fontId="77" fillId="0" borderId="12" xfId="0" applyFont="1" applyBorder="1" applyAlignment="1">
      <alignment horizontal="center" vertical="center"/>
    </xf>
    <xf numFmtId="0" fontId="77" fillId="0" borderId="48" xfId="0" applyFont="1" applyBorder="1" applyAlignment="1">
      <alignment horizontal="center" vertical="center"/>
    </xf>
    <xf numFmtId="0" fontId="77" fillId="0" borderId="0" xfId="0" applyFont="1" applyBorder="1" applyAlignment="1">
      <alignment horizontal="center" vertical="center"/>
    </xf>
    <xf numFmtId="0" fontId="77" fillId="0" borderId="49"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7" fillId="0" borderId="46" xfId="0" applyFont="1" applyBorder="1" applyAlignment="1">
      <alignment horizontal="center" vertical="center"/>
    </xf>
    <xf numFmtId="0" fontId="84" fillId="0" borderId="0" xfId="0" applyFont="1" applyAlignment="1">
      <alignment horizontal="right" vertical="center"/>
    </xf>
    <xf numFmtId="0" fontId="23" fillId="0" borderId="29"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53" fillId="7" borderId="29" xfId="0" applyFont="1" applyFill="1" applyBorder="1" applyAlignment="1">
      <alignment horizontal="center" vertical="center"/>
    </xf>
    <xf numFmtId="0" fontId="53" fillId="7" borderId="41" xfId="0" applyFont="1" applyFill="1" applyBorder="1" applyAlignment="1">
      <alignment horizontal="center" vertical="center"/>
    </xf>
    <xf numFmtId="0" fontId="53" fillId="7" borderId="23" xfId="0" applyFont="1" applyFill="1" applyBorder="1" applyAlignment="1">
      <alignment horizontal="center"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53" fillId="7" borderId="36" xfId="0" applyFont="1" applyFill="1" applyBorder="1" applyAlignment="1">
      <alignment horizontal="center" vertical="center"/>
    </xf>
    <xf numFmtId="0" fontId="53" fillId="7" borderId="18" xfId="0" applyFont="1" applyFill="1" applyBorder="1" applyAlignment="1">
      <alignment horizontal="center" vertical="center"/>
    </xf>
    <xf numFmtId="0" fontId="92" fillId="0" borderId="0" xfId="0" applyFont="1" applyAlignment="1">
      <alignment horizontal="center" vertical="center"/>
    </xf>
    <xf numFmtId="0" fontId="77" fillId="2" borderId="22" xfId="0" applyFont="1" applyFill="1" applyBorder="1" applyAlignment="1">
      <alignment horizontal="center" vertical="center"/>
    </xf>
    <xf numFmtId="0" fontId="77" fillId="2" borderId="24" xfId="0" applyFont="1" applyFill="1" applyBorder="1" applyAlignment="1">
      <alignment horizontal="center" vertical="center"/>
    </xf>
    <xf numFmtId="0" fontId="77" fillId="0" borderId="22" xfId="0" applyFont="1" applyBorder="1" applyAlignment="1">
      <alignment horizontal="center" vertical="center"/>
    </xf>
    <xf numFmtId="0" fontId="77" fillId="0" borderId="24" xfId="0" applyFont="1" applyBorder="1" applyAlignment="1">
      <alignment horizontal="center" vertical="center"/>
    </xf>
    <xf numFmtId="0" fontId="77" fillId="0" borderId="0" xfId="0" applyFont="1" applyAlignment="1">
      <alignment horizontal="left" vertical="center"/>
    </xf>
    <xf numFmtId="0" fontId="53" fillId="7" borderId="26" xfId="0" applyFont="1" applyFill="1" applyBorder="1" applyAlignment="1">
      <alignment horizontal="center" vertical="center"/>
    </xf>
    <xf numFmtId="0" fontId="53" fillId="7" borderId="38" xfId="0" applyFont="1" applyFill="1" applyBorder="1" applyAlignment="1">
      <alignment horizontal="center" vertical="center"/>
    </xf>
    <xf numFmtId="0" fontId="64" fillId="0" borderId="18"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23" fillId="0" borderId="37" xfId="0" applyFont="1" applyBorder="1" applyAlignment="1">
      <alignment horizontal="left" vertical="center"/>
    </xf>
    <xf numFmtId="0" fontId="87" fillId="3" borderId="0" xfId="0" applyFont="1" applyFill="1" applyAlignment="1" applyProtection="1">
      <alignment horizontal="center" vertical="center" wrapText="1"/>
      <protection hidden="1"/>
    </xf>
    <xf numFmtId="0" fontId="23" fillId="0" borderId="39" xfId="0" applyFont="1" applyBorder="1" applyAlignment="1">
      <alignment horizontal="left" vertical="center"/>
    </xf>
    <xf numFmtId="0" fontId="23" fillId="0" borderId="26" xfId="0" applyFont="1" applyBorder="1" applyAlignment="1">
      <alignment horizontal="left" vertical="center"/>
    </xf>
    <xf numFmtId="0" fontId="23" fillId="0" borderId="40" xfId="0" applyFont="1" applyBorder="1" applyAlignment="1">
      <alignment horizontal="left" vertical="center"/>
    </xf>
    <xf numFmtId="0" fontId="53" fillId="7" borderId="35" xfId="0" applyFont="1" applyFill="1" applyBorder="1" applyAlignment="1">
      <alignment horizontal="center" vertical="center"/>
    </xf>
    <xf numFmtId="0" fontId="82" fillId="0" borderId="0" xfId="0" applyFont="1" applyAlignment="1">
      <alignment horizontal="center" wrapText="1"/>
    </xf>
    <xf numFmtId="0" fontId="73" fillId="0" borderId="0" xfId="0" applyFont="1" applyAlignment="1">
      <alignment horizontal="center" wrapText="1"/>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49" fontId="22" fillId="3" borderId="0" xfId="0" applyNumberFormat="1" applyFont="1" applyFill="1" applyAlignment="1" applyProtection="1">
      <alignment horizontal="left" vertical="center"/>
      <protection hidden="1"/>
    </xf>
    <xf numFmtId="0" fontId="21" fillId="2" borderId="0" xfId="0" applyFont="1" applyFill="1" applyAlignment="1" applyProtection="1">
      <alignment horizontal="right" vertical="center" wrapText="1"/>
      <protection hidden="1"/>
    </xf>
    <xf numFmtId="166" fontId="22" fillId="3" borderId="0" xfId="0" applyNumberFormat="1" applyFont="1" applyFill="1" applyAlignment="1" applyProtection="1">
      <alignment horizontal="left" vertical="center"/>
      <protection hidden="1"/>
    </xf>
    <xf numFmtId="49" fontId="1" fillId="3" borderId="0" xfId="1" applyNumberFormat="1" applyFill="1" applyBorder="1" applyAlignment="1" applyProtection="1">
      <alignment horizontal="left" vertical="center"/>
      <protection hidden="1"/>
    </xf>
    <xf numFmtId="0" fontId="87" fillId="2" borderId="0" xfId="0" applyFont="1" applyFill="1" applyAlignment="1" applyProtection="1">
      <alignment horizontal="center" vertical="center"/>
      <protection hidden="1"/>
    </xf>
    <xf numFmtId="0" fontId="60"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61" fillId="2" borderId="0" xfId="0" applyFont="1" applyFill="1" applyAlignment="1" applyProtection="1">
      <alignment horizontal="right" vertical="center"/>
      <protection hidden="1"/>
    </xf>
    <xf numFmtId="166" fontId="22" fillId="3" borderId="0" xfId="0" applyNumberFormat="1" applyFont="1" applyFill="1" applyBorder="1" applyAlignment="1" applyProtection="1">
      <alignment vertical="center"/>
      <protection hidden="1"/>
    </xf>
    <xf numFmtId="0" fontId="40" fillId="2" borderId="0" xfId="0" applyFont="1" applyFill="1" applyBorder="1" applyAlignment="1" applyProtection="1">
      <alignment horizontal="center" vertical="center"/>
      <protection hidden="1"/>
    </xf>
    <xf numFmtId="166" fontId="22" fillId="3" borderId="0" xfId="0" applyNumberFormat="1" applyFont="1" applyFill="1" applyBorder="1" applyAlignment="1" applyProtection="1">
      <alignment horizontal="center" vertical="center"/>
      <protection hidden="1"/>
    </xf>
    <xf numFmtId="49" fontId="22" fillId="3" borderId="0" xfId="0" applyNumberFormat="1"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21"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52" fillId="2" borderId="0" xfId="0" applyFont="1" applyFill="1" applyAlignment="1" applyProtection="1">
      <alignment horizontal="left" vertical="center"/>
      <protection hidden="1"/>
    </xf>
    <xf numFmtId="49" fontId="22" fillId="3" borderId="0" xfId="0" applyNumberFormat="1" applyFont="1" applyFill="1" applyAlignment="1" applyProtection="1">
      <alignment horizontal="center" vertical="center"/>
      <protection hidden="1"/>
    </xf>
    <xf numFmtId="166" fontId="22" fillId="3" borderId="0" xfId="0" applyNumberFormat="1" applyFont="1" applyFill="1" applyAlignment="1" applyProtection="1">
      <alignment horizontal="center" vertical="center"/>
      <protection hidden="1"/>
    </xf>
    <xf numFmtId="0" fontId="20" fillId="2" borderId="0" xfId="1" applyFont="1" applyFill="1" applyBorder="1" applyAlignment="1" applyProtection="1">
      <alignment horizontal="left" vertical="center"/>
      <protection hidden="1"/>
    </xf>
    <xf numFmtId="49" fontId="26" fillId="3" borderId="0" xfId="0" applyNumberFormat="1" applyFont="1" applyFill="1" applyAlignment="1" applyProtection="1">
      <alignment horizontal="left" vertical="center"/>
      <protection hidden="1"/>
    </xf>
    <xf numFmtId="1" fontId="22" fillId="3" borderId="0" xfId="0" applyNumberFormat="1" applyFont="1" applyFill="1" applyAlignment="1" applyProtection="1">
      <alignment horizontal="center" vertical="center"/>
      <protection hidden="1"/>
    </xf>
    <xf numFmtId="165" fontId="22" fillId="3" borderId="0" xfId="0" applyNumberFormat="1" applyFont="1" applyFill="1" applyAlignment="1" applyProtection="1">
      <alignment horizontal="center" vertical="center"/>
      <protection hidden="1"/>
    </xf>
    <xf numFmtId="0" fontId="33" fillId="2" borderId="0" xfId="0" applyFont="1" applyFill="1" applyAlignment="1" applyProtection="1">
      <alignment horizontal="left" vertical="center"/>
      <protection hidden="1"/>
    </xf>
    <xf numFmtId="0" fontId="9"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165" fontId="24" fillId="2" borderId="0" xfId="0" applyNumberFormat="1" applyFont="1" applyFill="1" applyAlignment="1" applyProtection="1">
      <alignment horizontal="left" vertical="center"/>
      <protection hidden="1"/>
    </xf>
    <xf numFmtId="0" fontId="22" fillId="3" borderId="0" xfId="0" applyFont="1" applyFill="1" applyAlignment="1" applyProtection="1">
      <alignment horizontal="center" vertical="center"/>
      <protection hidden="1"/>
    </xf>
    <xf numFmtId="0" fontId="21" fillId="3" borderId="0" xfId="0" applyFont="1" applyFill="1" applyAlignment="1" applyProtection="1">
      <alignment horizontal="center" vertical="center"/>
      <protection hidden="1"/>
    </xf>
    <xf numFmtId="165" fontId="25" fillId="2" borderId="0" xfId="0" applyNumberFormat="1" applyFont="1" applyFill="1" applyAlignment="1" applyProtection="1">
      <alignment horizontal="left" vertical="center"/>
      <protection hidden="1"/>
    </xf>
    <xf numFmtId="0" fontId="31" fillId="2" borderId="0" xfId="0" applyFont="1" applyFill="1" applyAlignment="1" applyProtection="1">
      <alignment horizontal="left" vertical="center"/>
      <protection hidden="1"/>
    </xf>
    <xf numFmtId="167" fontId="22" fillId="3" borderId="0" xfId="0" applyNumberFormat="1" applyFont="1" applyFill="1" applyAlignment="1" applyProtection="1">
      <alignment horizontal="left" vertical="center"/>
      <protection hidden="1"/>
    </xf>
    <xf numFmtId="0" fontId="35" fillId="2" borderId="0" xfId="0" applyFont="1" applyFill="1" applyAlignment="1" applyProtection="1">
      <alignment horizontal="right" vertical="center"/>
      <protection hidden="1"/>
    </xf>
    <xf numFmtId="0" fontId="0" fillId="3" borderId="0" xfId="0" applyFill="1" applyAlignment="1" applyProtection="1">
      <alignment horizontal="center"/>
      <protection hidden="1"/>
    </xf>
    <xf numFmtId="0" fontId="35" fillId="3" borderId="0" xfId="0" applyFont="1" applyFill="1" applyAlignment="1" applyProtection="1">
      <alignment horizontal="center" vertical="center"/>
      <protection hidden="1"/>
    </xf>
    <xf numFmtId="49" fontId="1" fillId="3" borderId="0" xfId="1" applyNumberFormat="1" applyFill="1" applyBorder="1" applyAlignment="1" applyProtection="1">
      <alignment horizontal="center" vertical="center"/>
      <protection hidden="1"/>
    </xf>
    <xf numFmtId="0" fontId="52" fillId="2" borderId="0" xfId="0" applyFont="1" applyFill="1" applyAlignment="1" applyProtection="1">
      <alignment horizontal="left"/>
      <protection hidden="1"/>
    </xf>
    <xf numFmtId="0" fontId="51"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wrapText="1"/>
      <protection hidden="1"/>
    </xf>
    <xf numFmtId="0" fontId="41" fillId="2" borderId="0" xfId="0" applyFont="1" applyFill="1" applyBorder="1" applyAlignment="1" applyProtection="1">
      <alignment horizontal="right" vertical="center"/>
      <protection hidden="1"/>
    </xf>
    <xf numFmtId="0" fontId="33" fillId="2" borderId="6" xfId="0" applyFont="1" applyFill="1" applyBorder="1" applyAlignment="1" applyProtection="1">
      <alignment horizontal="left" vertical="center"/>
      <protection hidden="1"/>
    </xf>
    <xf numFmtId="0" fontId="33" fillId="2" borderId="7" xfId="0" applyFont="1" applyFill="1" applyBorder="1" applyAlignment="1" applyProtection="1">
      <alignment horizontal="left" vertical="center"/>
      <protection hidden="1"/>
    </xf>
    <xf numFmtId="0" fontId="26" fillId="2" borderId="4" xfId="0" applyFont="1" applyFill="1" applyBorder="1" applyAlignment="1" applyProtection="1">
      <alignment horizontal="right" vertical="center"/>
      <protection hidden="1"/>
    </xf>
    <xf numFmtId="0" fontId="26" fillId="2" borderId="0" xfId="0" applyFont="1" applyFill="1" applyBorder="1" applyAlignment="1" applyProtection="1">
      <alignment horizontal="right" vertical="center"/>
      <protection hidden="1"/>
    </xf>
    <xf numFmtId="0" fontId="26" fillId="2" borderId="0" xfId="0" applyFont="1" applyFill="1" applyAlignment="1" applyProtection="1">
      <alignment horizontal="right" vertical="center"/>
      <protection hidden="1"/>
    </xf>
    <xf numFmtId="0" fontId="25" fillId="2" borderId="0" xfId="0" applyFont="1" applyFill="1" applyBorder="1" applyAlignment="1" applyProtection="1">
      <alignment horizontal="left" vertical="center"/>
      <protection hidden="1"/>
    </xf>
    <xf numFmtId="0" fontId="41" fillId="2" borderId="4"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0" fillId="2" borderId="4" xfId="0" applyFont="1" applyFill="1" applyBorder="1" applyAlignment="1" applyProtection="1">
      <alignment vertical="center"/>
      <protection hidden="1"/>
    </xf>
    <xf numFmtId="0" fontId="40" fillId="2" borderId="0" xfId="0" applyFont="1" applyFill="1" applyBorder="1" applyAlignment="1" applyProtection="1">
      <alignment vertical="center"/>
      <protection hidden="1"/>
    </xf>
    <xf numFmtId="49" fontId="22" fillId="2" borderId="0" xfId="0" applyNumberFormat="1" applyFont="1" applyFill="1" applyAlignment="1" applyProtection="1">
      <alignment horizontal="center" vertical="center"/>
      <protection hidden="1"/>
    </xf>
    <xf numFmtId="0" fontId="40" fillId="2" borderId="7" xfId="0" applyFont="1" applyFill="1" applyBorder="1" applyAlignment="1" applyProtection="1">
      <alignment horizontal="right" vertical="center"/>
      <protection hidden="1"/>
    </xf>
    <xf numFmtId="49" fontId="1" fillId="2" borderId="7" xfId="1" applyNumberFormat="1" applyFill="1" applyBorder="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38" fillId="2" borderId="0" xfId="0" applyFont="1" applyFill="1" applyAlignment="1" applyProtection="1">
      <alignment horizontal="left" vertical="center"/>
      <protection hidden="1"/>
    </xf>
    <xf numFmtId="0" fontId="40" fillId="2" borderId="0" xfId="0" applyFont="1" applyFill="1" applyAlignment="1" applyProtection="1">
      <alignment horizontal="right" vertical="center"/>
      <protection hidden="1"/>
    </xf>
    <xf numFmtId="49" fontId="1" fillId="2" borderId="0" xfId="1" applyNumberFormat="1" applyFill="1" applyBorder="1" applyAlignment="1" applyProtection="1">
      <alignment horizontal="center" vertical="center"/>
      <protection hidden="1"/>
    </xf>
    <xf numFmtId="0" fontId="41" fillId="2" borderId="0" xfId="0" applyFont="1" applyFill="1" applyAlignment="1" applyProtection="1">
      <alignment horizontal="right" vertical="center"/>
      <protection hidden="1"/>
    </xf>
    <xf numFmtId="0" fontId="40" fillId="2" borderId="4" xfId="0" applyFont="1" applyFill="1" applyBorder="1" applyAlignment="1" applyProtection="1">
      <alignment horizontal="left" vertical="center"/>
      <protection hidden="1"/>
    </xf>
    <xf numFmtId="0" fontId="40"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40" fillId="2" borderId="0" xfId="0" applyFont="1" applyFill="1" applyAlignment="1" applyProtection="1">
      <alignment horizontal="center" vertical="center"/>
      <protection hidden="1"/>
    </xf>
    <xf numFmtId="166" fontId="22" fillId="3" borderId="0" xfId="0" applyNumberFormat="1" applyFont="1" applyFill="1" applyAlignment="1" applyProtection="1">
      <alignment vertical="center"/>
      <protection hidden="1"/>
    </xf>
    <xf numFmtId="0" fontId="71" fillId="2" borderId="0" xfId="0" applyFont="1" applyFill="1" applyAlignment="1" applyProtection="1">
      <alignment horizontal="left" vertical="center"/>
      <protection hidden="1"/>
    </xf>
    <xf numFmtId="0" fontId="70" fillId="2" borderId="0" xfId="0" applyFont="1" applyFill="1" applyAlignment="1" applyProtection="1">
      <alignment horizontal="center" vertical="center"/>
      <protection hidden="1"/>
    </xf>
    <xf numFmtId="0" fontId="34" fillId="2" borderId="0" xfId="0" applyFont="1" applyFill="1" applyAlignment="1" applyProtection="1">
      <alignment horizontal="left"/>
      <protection hidden="1"/>
    </xf>
    <xf numFmtId="0" fontId="29" fillId="3" borderId="0" xfId="0" applyFont="1" applyFill="1" applyAlignment="1" applyProtection="1">
      <alignment horizontal="center" vertical="center"/>
      <protection hidden="1"/>
    </xf>
    <xf numFmtId="0" fontId="30" fillId="3" borderId="0" xfId="0" applyFont="1" applyFill="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13" fillId="2" borderId="0" xfId="0" applyFont="1" applyFill="1" applyAlignment="1" applyProtection="1">
      <alignment horizontal="left" vertical="center"/>
      <protection hidden="1"/>
    </xf>
    <xf numFmtId="0" fontId="30" fillId="3"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20" fillId="2" borderId="0" xfId="1" applyFont="1" applyFill="1" applyAlignment="1" applyProtection="1">
      <alignment horizontal="left" vertical="center"/>
      <protection hidden="1"/>
    </xf>
    <xf numFmtId="1" fontId="22" fillId="3" borderId="0" xfId="0" applyNumberFormat="1" applyFont="1" applyFill="1" applyAlignment="1" applyProtection="1">
      <alignment horizontal="left" vertical="center"/>
      <protection hidden="1"/>
    </xf>
    <xf numFmtId="0" fontId="30" fillId="2" borderId="0" xfId="0" applyFont="1" applyFill="1" applyAlignment="1" applyProtection="1">
      <alignment horizontal="right" vertical="center"/>
      <protection hidden="1"/>
    </xf>
    <xf numFmtId="165" fontId="22" fillId="2" borderId="0" xfId="0" applyNumberFormat="1" applyFont="1" applyFill="1" applyAlignment="1" applyProtection="1">
      <alignment horizontal="center" vertical="center"/>
      <protection hidden="1"/>
    </xf>
  </cellXfs>
  <cellStyles count="2">
    <cellStyle name="Hiperlink" xfId="1" builtinId="8"/>
    <cellStyle name="Normal" xfId="0" builtinId="0"/>
  </cellStyles>
  <dxfs count="2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Radio" checked="Checked" firstButton="1" lockText="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firstButton="1" lockText="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lockText="1"/>
</file>

<file path=xl/ctrlProps/ctrlProp20.xml><?xml version="1.0" encoding="utf-8"?>
<formControlPr xmlns="http://schemas.microsoft.com/office/spreadsheetml/2009/9/main" objectType="Radio" checked="Checked" lockText="1"/>
</file>

<file path=xl/ctrlProps/ctrlProp21.xml><?xml version="1.0" encoding="utf-8"?>
<formControlPr xmlns="http://schemas.microsoft.com/office/spreadsheetml/2009/9/main" objectType="Radio" checked="Checked" firstButton="1" lockText="1"/>
</file>

<file path=xl/ctrlProps/ctrlProp22.xml><?xml version="1.0" encoding="utf-8"?>
<formControlPr xmlns="http://schemas.microsoft.com/office/spreadsheetml/2009/9/main" objectType="GBox"/>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30</xdr:row>
          <xdr:rowOff>95248</xdr:rowOff>
        </xdr:from>
        <xdr:to>
          <xdr:col>9</xdr:col>
          <xdr:colOff>76200</xdr:colOff>
          <xdr:row>38</xdr:row>
          <xdr:rowOff>19050</xdr:rowOff>
        </xdr:to>
        <xdr:grpSp>
          <xdr:nvGrpSpPr>
            <xdr:cNvPr id="2" name="Grupo 2">
              <a:extLst>
                <a:ext uri="{FF2B5EF4-FFF2-40B4-BE49-F238E27FC236}">
                  <a16:creationId xmlns:a16="http://schemas.microsoft.com/office/drawing/2014/main" id="{00000000-0008-0000-0000-000002000000}"/>
                </a:ext>
              </a:extLst>
            </xdr:cNvPr>
            <xdr:cNvGrpSpPr/>
          </xdr:nvGrpSpPr>
          <xdr:grpSpPr>
            <a:xfrm>
              <a:off x="504825" y="7981948"/>
              <a:ext cx="5972175" cy="1600202"/>
              <a:chOff x="133350" y="3028949"/>
              <a:chExt cx="2571752" cy="1371600"/>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133350" y="3028949"/>
                <a:ext cx="2571752" cy="1371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pt-BR" sz="800" b="0" i="0" u="none" strike="noStrike" baseline="0">
                    <a:solidFill>
                      <a:srgbClr val="000000"/>
                    </a:solidFill>
                    <a:latin typeface="Tahoma"/>
                    <a:ea typeface="Tahoma"/>
                    <a:cs typeface="Tahoma"/>
                  </a:rPr>
                  <a:t>MODALIDADE TARIFÁRIA DESEJADA*</a:t>
                </a:r>
              </a:p>
            </xdr:txBody>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314325" y="3200400"/>
                <a:ext cx="2009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 - Gerador</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314325" y="3400425"/>
                <a:ext cx="2009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 - Horária Verde</a:t>
                </a:r>
              </a:p>
            </xdr:txBody>
          </xdr:sp>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314325" y="3600450"/>
                <a:ext cx="2009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 - Horária Azul</a:t>
                </a:r>
              </a:p>
            </xdr:txBody>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314325" y="3800475"/>
                <a:ext cx="2009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 - Optante B</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314325" y="4000500"/>
                <a:ext cx="2009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Grupo B</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61</xdr:row>
          <xdr:rowOff>152400</xdr:rowOff>
        </xdr:from>
        <xdr:to>
          <xdr:col>4</xdr:col>
          <xdr:colOff>152400</xdr:colOff>
          <xdr:row>62</xdr:row>
          <xdr:rowOff>133350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de contrato social e aditivos (autenticados);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63</xdr:row>
          <xdr:rowOff>0</xdr:rowOff>
        </xdr:from>
        <xdr:to>
          <xdr:col>4</xdr:col>
          <xdr:colOff>152400</xdr:colOff>
          <xdr:row>63</xdr:row>
          <xdr:rowOff>276225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do cartão do CNPJ;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64</xdr:row>
          <xdr:rowOff>85725</xdr:rowOff>
        </xdr:from>
        <xdr:to>
          <xdr:col>7</xdr:col>
          <xdr:colOff>57150</xdr:colOff>
          <xdr:row>65</xdr:row>
          <xdr:rowOff>209550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de ata de reunião ou outro documento legal (autenticado) que outorga poderes aos diretores ou representantes legais (para a assinatura do contrato será necessário um ou no máximo dois diretores ou representantes legais;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66</xdr:row>
          <xdr:rowOff>95250</xdr:rowOff>
        </xdr:from>
        <xdr:to>
          <xdr:col>7</xdr:col>
          <xdr:colOff>209550</xdr:colOff>
          <xdr:row>67</xdr:row>
          <xdr:rowOff>66675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de identidade e do CPF dos diretores ou representantes legais (autenticada);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67</xdr:row>
          <xdr:rowOff>123825</xdr:rowOff>
        </xdr:from>
        <xdr:to>
          <xdr:col>5</xdr:col>
          <xdr:colOff>266700</xdr:colOff>
          <xdr:row>68</xdr:row>
          <xdr:rowOff>85725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Certidão simplificada da Junta Comercial do Estado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68</xdr:row>
          <xdr:rowOff>161925</xdr:rowOff>
        </xdr:from>
        <xdr:to>
          <xdr:col>7</xdr:col>
          <xdr:colOff>390525</xdr:colOff>
          <xdr:row>69</xdr:row>
          <xdr:rowOff>142875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do contrato de compra e venda, ou de locação/arrendamento, ou ainda escritura (autenticado);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70</xdr:row>
          <xdr:rowOff>9525</xdr:rowOff>
        </xdr:from>
        <xdr:to>
          <xdr:col>4</xdr:col>
          <xdr:colOff>152400</xdr:colOff>
          <xdr:row>70</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de inscrição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71</xdr:row>
          <xdr:rowOff>57150</xdr:rowOff>
        </xdr:from>
        <xdr:to>
          <xdr:col>4</xdr:col>
          <xdr:colOff>152400</xdr:colOff>
          <xdr:row>72</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Cópia de inscrição estadual.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103909</xdr:colOff>
          <xdr:row>50</xdr:row>
          <xdr:rowOff>2955</xdr:rowOff>
        </xdr:from>
        <xdr:to>
          <xdr:col>8</xdr:col>
          <xdr:colOff>57150</xdr:colOff>
          <xdr:row>52</xdr:row>
          <xdr:rowOff>147218</xdr:rowOff>
        </xdr:to>
        <xdr:grpSp>
          <xdr:nvGrpSpPr>
            <xdr:cNvPr id="4" name="Grupo 70">
              <a:extLst>
                <a:ext uri="{FF2B5EF4-FFF2-40B4-BE49-F238E27FC236}">
                  <a16:creationId xmlns:a16="http://schemas.microsoft.com/office/drawing/2014/main" id="{00000000-0008-0000-0000-000004000000}"/>
                </a:ext>
              </a:extLst>
            </xdr:cNvPr>
            <xdr:cNvGrpSpPr/>
          </xdr:nvGrpSpPr>
          <xdr:grpSpPr>
            <a:xfrm>
              <a:off x="475384" y="12099705"/>
              <a:ext cx="5372966" cy="582413"/>
              <a:chOff x="98715" y="6353195"/>
              <a:chExt cx="2962259" cy="498237"/>
            </a:xfrm>
          </xdr:grpSpPr>
          <xdr:grpSp>
            <xdr:nvGrpSpPr>
              <xdr:cNvPr id="5" name="Grupo 71">
                <a:extLst>
                  <a:ext uri="{FF2B5EF4-FFF2-40B4-BE49-F238E27FC236}">
                    <a16:creationId xmlns:a16="http://schemas.microsoft.com/office/drawing/2014/main" id="{00000000-0008-0000-0000-000005000000}"/>
                  </a:ext>
                </a:extLst>
              </xdr:cNvPr>
              <xdr:cNvGrpSpPr/>
            </xdr:nvGrpSpPr>
            <xdr:grpSpPr>
              <a:xfrm>
                <a:off x="98715" y="6353195"/>
                <a:ext cx="2962259" cy="498237"/>
                <a:chOff x="123826" y="5248296"/>
                <a:chExt cx="3369385" cy="483165"/>
              </a:xfrm>
            </xdr:grpSpPr>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257174" y="5400675"/>
                  <a:ext cx="52387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Não</a:t>
                  </a:r>
                </a:p>
              </xdr:txBody>
            </xdr:sp>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123826" y="5248296"/>
                  <a:ext cx="3369385" cy="48316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pt-BR" sz="800" b="0" i="0" u="none" strike="noStrike" baseline="0">
                      <a:solidFill>
                        <a:srgbClr val="000000"/>
                      </a:solidFill>
                      <a:latin typeface="Tahoma"/>
                      <a:ea typeface="Tahoma"/>
                      <a:cs typeface="Tahoma"/>
                    </a:rPr>
                    <a:t>Incluir a nova conta-contrato em conta coletiva?</a:t>
                  </a:r>
                </a:p>
              </xdr:txBody>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895350" y="5400675"/>
                  <a:ext cx="52387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Sim</a:t>
                  </a:r>
                </a:p>
              </xdr:txBody>
            </xdr:sp>
          </xdr:grpSp>
          <xdr:sp macro="" textlink="">
            <xdr:nvSpPr>
              <xdr:cNvPr id="4120" name="TextBox1"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1340428" y="6534151"/>
                <a:ext cx="1155122" cy="2000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120629</xdr:colOff>
          <xdr:row>50</xdr:row>
          <xdr:rowOff>207326</xdr:rowOff>
        </xdr:from>
        <xdr:to>
          <xdr:col>12</xdr:col>
          <xdr:colOff>74317</xdr:colOff>
          <xdr:row>58</xdr:row>
          <xdr:rowOff>181818</xdr:rowOff>
        </xdr:to>
        <xdr:grpSp>
          <xdr:nvGrpSpPr>
            <xdr:cNvPr id="6" name="Grupo 76">
              <a:extLst>
                <a:ext uri="{FF2B5EF4-FFF2-40B4-BE49-F238E27FC236}">
                  <a16:creationId xmlns:a16="http://schemas.microsoft.com/office/drawing/2014/main" id="{00000000-0008-0000-0000-000006000000}"/>
                </a:ext>
              </a:extLst>
            </xdr:cNvPr>
            <xdr:cNvGrpSpPr/>
          </xdr:nvGrpSpPr>
          <xdr:grpSpPr>
            <a:xfrm>
              <a:off x="492104" y="12304076"/>
              <a:ext cx="8630963" cy="1746142"/>
              <a:chOff x="-456829" y="6534148"/>
              <a:chExt cx="5851443" cy="1461706"/>
            </a:xfrm>
          </xdr:grpSpPr>
          <xdr:grpSp>
            <xdr:nvGrpSpPr>
              <xdr:cNvPr id="7" name="Grupo 77">
                <a:extLst>
                  <a:ext uri="{FF2B5EF4-FFF2-40B4-BE49-F238E27FC236}">
                    <a16:creationId xmlns:a16="http://schemas.microsoft.com/office/drawing/2014/main" id="{00000000-0008-0000-0000-000007000000}"/>
                  </a:ext>
                </a:extLst>
              </xdr:cNvPr>
              <xdr:cNvGrpSpPr/>
            </xdr:nvGrpSpPr>
            <xdr:grpSpPr>
              <a:xfrm>
                <a:off x="-456829" y="7561576"/>
                <a:ext cx="3657148" cy="434278"/>
                <a:chOff x="-2495214" y="7058631"/>
                <a:chExt cx="3085225" cy="421264"/>
              </a:xfrm>
            </xdr:grpSpPr>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2423291" y="7118710"/>
                  <a:ext cx="5238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Não</a:t>
                  </a:r>
                </a:p>
              </xdr:txBody>
            </xdr:sp>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2495214" y="7058631"/>
                  <a:ext cx="3085225" cy="42126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pt-BR" sz="800" b="0" i="0" u="none" strike="noStrike" baseline="0">
                      <a:solidFill>
                        <a:srgbClr val="000000"/>
                      </a:solidFill>
                      <a:latin typeface="Tahoma"/>
                      <a:ea typeface="Tahoma"/>
                      <a:cs typeface="Tahoma"/>
                    </a:rPr>
                    <a:t>Receber as faturas por e-mail?</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2082048" y="7126890"/>
                  <a:ext cx="5238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Sim</a:t>
                  </a:r>
                </a:p>
              </xdr:txBody>
            </xdr:sp>
          </xdr:grpSp>
          <xdr:sp macro="" textlink="">
            <xdr:nvSpPr>
              <xdr:cNvPr id="4124" name="TextBox2"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3790951" y="6534148"/>
                <a:ext cx="1603663" cy="19396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84859</xdr:colOff>
          <xdr:row>53</xdr:row>
          <xdr:rowOff>69273</xdr:rowOff>
        </xdr:from>
        <xdr:to>
          <xdr:col>6</xdr:col>
          <xdr:colOff>561109</xdr:colOff>
          <xdr:row>55</xdr:row>
          <xdr:rowOff>118631</xdr:rowOff>
        </xdr:to>
        <xdr:grpSp>
          <xdr:nvGrpSpPr>
            <xdr:cNvPr id="8" name="Grupo 56">
              <a:extLst>
                <a:ext uri="{FF2B5EF4-FFF2-40B4-BE49-F238E27FC236}">
                  <a16:creationId xmlns:a16="http://schemas.microsoft.com/office/drawing/2014/main" id="{00000000-0008-0000-0000-000008000000}"/>
                </a:ext>
              </a:extLst>
            </xdr:cNvPr>
            <xdr:cNvGrpSpPr/>
          </xdr:nvGrpSpPr>
          <xdr:grpSpPr>
            <a:xfrm>
              <a:off x="456334" y="12823248"/>
              <a:ext cx="4676775" cy="487508"/>
              <a:chOff x="79517" y="7816567"/>
              <a:chExt cx="3048000" cy="464994"/>
            </a:xfrm>
          </xdr:grpSpPr>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171450" y="7978486"/>
                <a:ext cx="456334" cy="2554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Não</a:t>
                </a:r>
              </a:p>
            </xdr:txBody>
          </xdr:sp>
          <xdr:sp macro="" textlink="">
            <xdr:nvSpPr>
              <xdr:cNvPr id="4126" name="Group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79517" y="7816567"/>
                <a:ext cx="3048000" cy="46499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pt-BR" sz="800" b="0" i="0" u="none" strike="noStrike" baseline="0">
                    <a:solidFill>
                      <a:srgbClr val="000000"/>
                    </a:solidFill>
                    <a:latin typeface="Tahoma"/>
                    <a:ea typeface="Tahoma"/>
                    <a:cs typeface="Tahoma"/>
                  </a:rPr>
                  <a:t>Deseja escolher uma data fixa para vencimento das faturas?</a:t>
                </a:r>
              </a:p>
            </xdr:txBody>
          </xdr:sp>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637309" y="8026111"/>
                <a:ext cx="387061"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01</a:t>
                </a:r>
              </a:p>
            </xdr:txBody>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1024370" y="8026111"/>
                <a:ext cx="380135"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06</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1414030" y="8026111"/>
                <a:ext cx="381000"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11</a:t>
                </a:r>
              </a:p>
            </xdr:txBody>
          </xdr:sp>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1804555" y="8026111"/>
                <a:ext cx="380134"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16</a:t>
                </a:r>
              </a:p>
            </xdr:txBody>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2194214" y="8026111"/>
                <a:ext cx="377536"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21</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2581275" y="8026111"/>
                <a:ext cx="381000" cy="160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26</a:t>
                </a:r>
              </a:p>
            </xdr:txBody>
          </xdr:sp>
        </xdr:grpSp>
        <xdr:clientData/>
      </xdr:twoCellAnchor>
    </mc:Choice>
    <mc:Fallback/>
  </mc:AlternateContent>
  <xdr:twoCellAnchor editAs="oneCell">
    <xdr:from>
      <xdr:col>3</xdr:col>
      <xdr:colOff>447675</xdr:colOff>
      <xdr:row>0</xdr:row>
      <xdr:rowOff>190500</xdr:rowOff>
    </xdr:from>
    <xdr:to>
      <xdr:col>7</xdr:col>
      <xdr:colOff>293331</xdr:colOff>
      <xdr:row>4</xdr:row>
      <xdr:rowOff>126390</xdr:rowOff>
    </xdr:to>
    <xdr:pic>
      <xdr:nvPicPr>
        <xdr:cNvPr id="10" name="Imagem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190500"/>
          <a:ext cx="2665056" cy="774090"/>
        </a:xfrm>
        <a:prstGeom prst="rect">
          <a:avLst/>
        </a:prstGeom>
        <a:noFill/>
        <a:ln>
          <a:noFill/>
        </a:ln>
      </xdr:spPr>
    </xdr:pic>
    <xdr:clientData/>
  </xdr:twoCellAnchor>
  <xdr:twoCellAnchor>
    <xdr:from>
      <xdr:col>1</xdr:col>
      <xdr:colOff>57149</xdr:colOff>
      <xdr:row>72</xdr:row>
      <xdr:rowOff>219075</xdr:rowOff>
    </xdr:from>
    <xdr:to>
      <xdr:col>10</xdr:col>
      <xdr:colOff>152399</xdr:colOff>
      <xdr:row>75</xdr:row>
      <xdr:rowOff>161925</xdr:rowOff>
    </xdr:to>
    <xdr:sp macro="" textlink="">
      <xdr:nvSpPr>
        <xdr:cNvPr id="11" name="Retângulo 10">
          <a:extLst>
            <a:ext uri="{FF2B5EF4-FFF2-40B4-BE49-F238E27FC236}">
              <a16:creationId xmlns:a16="http://schemas.microsoft.com/office/drawing/2014/main" id="{00000000-0008-0000-0000-00000B000000}"/>
            </a:ext>
          </a:extLst>
        </xdr:cNvPr>
        <xdr:cNvSpPr/>
      </xdr:nvSpPr>
      <xdr:spPr>
        <a:xfrm>
          <a:off x="57149" y="18135600"/>
          <a:ext cx="6734175" cy="952500"/>
        </a:xfrm>
        <a:prstGeom prst="rect">
          <a:avLst/>
        </a:prstGeom>
        <a:no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9</xdr:col>
      <xdr:colOff>257175</xdr:colOff>
      <xdr:row>27</xdr:row>
      <xdr:rowOff>200025</xdr:rowOff>
    </xdr:from>
    <xdr:to>
      <xdr:col>17</xdr:col>
      <xdr:colOff>391339</xdr:colOff>
      <xdr:row>57</xdr:row>
      <xdr:rowOff>191408</xdr:rowOff>
    </xdr:to>
    <xdr:pic>
      <xdr:nvPicPr>
        <xdr:cNvPr id="14" name="Imagem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stretch>
          <a:fillRect/>
        </a:stretch>
      </xdr:blipFill>
      <xdr:spPr>
        <a:xfrm>
          <a:off x="6286500" y="7324725"/>
          <a:ext cx="5830114" cy="6506483"/>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290396</xdr:colOff>
      <xdr:row>0</xdr:row>
      <xdr:rowOff>197469</xdr:rowOff>
    </xdr:from>
    <xdr:to>
      <xdr:col>16</xdr:col>
      <xdr:colOff>588250</xdr:colOff>
      <xdr:row>4</xdr:row>
      <xdr:rowOff>23230</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542" y="197469"/>
          <a:ext cx="3329334" cy="975731"/>
        </a:xfrm>
        <a:prstGeom prst="rect">
          <a:avLst/>
        </a:prstGeom>
        <a:noFill/>
        <a:ln>
          <a:noFill/>
        </a:ln>
      </xdr:spPr>
    </xdr:pic>
    <xdr:clientData/>
  </xdr:twoCellAnchor>
  <xdr:twoCellAnchor>
    <xdr:from>
      <xdr:col>25</xdr:col>
      <xdr:colOff>251114</xdr:colOff>
      <xdr:row>3</xdr:row>
      <xdr:rowOff>190501</xdr:rowOff>
    </xdr:from>
    <xdr:to>
      <xdr:col>28</xdr:col>
      <xdr:colOff>294408</xdr:colOff>
      <xdr:row>31</xdr:row>
      <xdr:rowOff>84667</xdr:rowOff>
    </xdr:to>
    <xdr:sp macro="" textlink="">
      <xdr:nvSpPr>
        <xdr:cNvPr id="4" name="Retângulo: Cantos Arredondados 3">
          <a:extLst>
            <a:ext uri="{FF2B5EF4-FFF2-40B4-BE49-F238E27FC236}">
              <a16:creationId xmlns:a16="http://schemas.microsoft.com/office/drawing/2014/main" id="{00000000-0008-0000-0100-000004000000}"/>
            </a:ext>
          </a:extLst>
        </xdr:cNvPr>
        <xdr:cNvSpPr/>
      </xdr:nvSpPr>
      <xdr:spPr>
        <a:xfrm>
          <a:off x="15935614" y="1100668"/>
          <a:ext cx="5461961" cy="6572249"/>
        </a:xfrm>
        <a:prstGeom prst="round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360091</xdr:colOff>
      <xdr:row>7</xdr:row>
      <xdr:rowOff>23231</xdr:rowOff>
    </xdr:from>
    <xdr:to>
      <xdr:col>25</xdr:col>
      <xdr:colOff>615640</xdr:colOff>
      <xdr:row>7</xdr:row>
      <xdr:rowOff>232317</xdr:rowOff>
    </xdr:to>
    <xdr:sp macro="" textlink="">
      <xdr:nvSpPr>
        <xdr:cNvPr id="7" name="Seta: Entalhada para a Direita 6">
          <a:extLst>
            <a:ext uri="{FF2B5EF4-FFF2-40B4-BE49-F238E27FC236}">
              <a16:creationId xmlns:a16="http://schemas.microsoft.com/office/drawing/2014/main" id="{00000000-0008-0000-0100-000007000000}"/>
            </a:ext>
          </a:extLst>
        </xdr:cNvPr>
        <xdr:cNvSpPr/>
      </xdr:nvSpPr>
      <xdr:spPr>
        <a:xfrm>
          <a:off x="16029878" y="2009542"/>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361484</xdr:colOff>
      <xdr:row>9</xdr:row>
      <xdr:rowOff>13009</xdr:rowOff>
    </xdr:from>
    <xdr:to>
      <xdr:col>25</xdr:col>
      <xdr:colOff>617033</xdr:colOff>
      <xdr:row>9</xdr:row>
      <xdr:rowOff>222095</xdr:rowOff>
    </xdr:to>
    <xdr:sp macro="" textlink="">
      <xdr:nvSpPr>
        <xdr:cNvPr id="8" name="Seta: Entalhada para a Direita 7">
          <a:extLst>
            <a:ext uri="{FF2B5EF4-FFF2-40B4-BE49-F238E27FC236}">
              <a16:creationId xmlns:a16="http://schemas.microsoft.com/office/drawing/2014/main" id="{00000000-0008-0000-0100-000008000000}"/>
            </a:ext>
          </a:extLst>
        </xdr:cNvPr>
        <xdr:cNvSpPr/>
      </xdr:nvSpPr>
      <xdr:spPr>
        <a:xfrm>
          <a:off x="16031271" y="2487186"/>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368792</xdr:colOff>
      <xdr:row>10</xdr:row>
      <xdr:rowOff>54953</xdr:rowOff>
    </xdr:from>
    <xdr:to>
      <xdr:col>25</xdr:col>
      <xdr:colOff>624341</xdr:colOff>
      <xdr:row>11</xdr:row>
      <xdr:rowOff>20106</xdr:rowOff>
    </xdr:to>
    <xdr:sp macro="" textlink="">
      <xdr:nvSpPr>
        <xdr:cNvPr id="9" name="Seta: Entalhada para a Direita 8">
          <a:extLst>
            <a:ext uri="{FF2B5EF4-FFF2-40B4-BE49-F238E27FC236}">
              <a16:creationId xmlns:a16="http://schemas.microsoft.com/office/drawing/2014/main" id="{00000000-0008-0000-0100-000009000000}"/>
            </a:ext>
          </a:extLst>
        </xdr:cNvPr>
        <xdr:cNvSpPr/>
      </xdr:nvSpPr>
      <xdr:spPr>
        <a:xfrm>
          <a:off x="16024428" y="2799885"/>
          <a:ext cx="255549" cy="21626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902445</xdr:colOff>
      <xdr:row>5</xdr:row>
      <xdr:rowOff>104542</xdr:rowOff>
    </xdr:from>
    <xdr:to>
      <xdr:col>26</xdr:col>
      <xdr:colOff>1157994</xdr:colOff>
      <xdr:row>5</xdr:row>
      <xdr:rowOff>313628</xdr:rowOff>
    </xdr:to>
    <xdr:sp macro="" textlink="">
      <xdr:nvSpPr>
        <xdr:cNvPr id="10" name="Seta: Entalhada para a Direita 9">
          <a:extLst>
            <a:ext uri="{FF2B5EF4-FFF2-40B4-BE49-F238E27FC236}">
              <a16:creationId xmlns:a16="http://schemas.microsoft.com/office/drawing/2014/main" id="{00000000-0008-0000-0100-00000A000000}"/>
            </a:ext>
          </a:extLst>
        </xdr:cNvPr>
        <xdr:cNvSpPr/>
      </xdr:nvSpPr>
      <xdr:spPr>
        <a:xfrm>
          <a:off x="17250809" y="1438042"/>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2942527</xdr:colOff>
      <xdr:row>5</xdr:row>
      <xdr:rowOff>101078</xdr:rowOff>
    </xdr:from>
    <xdr:to>
      <xdr:col>26</xdr:col>
      <xdr:colOff>3198076</xdr:colOff>
      <xdr:row>5</xdr:row>
      <xdr:rowOff>310164</xdr:rowOff>
    </xdr:to>
    <xdr:sp macro="" textlink="">
      <xdr:nvSpPr>
        <xdr:cNvPr id="11" name="Seta: Entalhada para a Direita 10">
          <a:extLst>
            <a:ext uri="{FF2B5EF4-FFF2-40B4-BE49-F238E27FC236}">
              <a16:creationId xmlns:a16="http://schemas.microsoft.com/office/drawing/2014/main" id="{00000000-0008-0000-0100-00000B000000}"/>
            </a:ext>
          </a:extLst>
        </xdr:cNvPr>
        <xdr:cNvSpPr/>
      </xdr:nvSpPr>
      <xdr:spPr>
        <a:xfrm rot="10800000">
          <a:off x="19290891" y="1434578"/>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656527</xdr:colOff>
      <xdr:row>14</xdr:row>
      <xdr:rowOff>23147</xdr:rowOff>
    </xdr:from>
    <xdr:to>
      <xdr:col>26</xdr:col>
      <xdr:colOff>219348</xdr:colOff>
      <xdr:row>14</xdr:row>
      <xdr:rowOff>232233</xdr:rowOff>
    </xdr:to>
    <xdr:sp macro="" textlink="">
      <xdr:nvSpPr>
        <xdr:cNvPr id="12" name="Seta: Entalhada para a Direita 11">
          <a:extLst>
            <a:ext uri="{FF2B5EF4-FFF2-40B4-BE49-F238E27FC236}">
              <a16:creationId xmlns:a16="http://schemas.microsoft.com/office/drawing/2014/main" id="{00000000-0008-0000-0100-00000C000000}"/>
            </a:ext>
          </a:extLst>
        </xdr:cNvPr>
        <xdr:cNvSpPr/>
      </xdr:nvSpPr>
      <xdr:spPr>
        <a:xfrm>
          <a:off x="16312163" y="3772533"/>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3943516</xdr:colOff>
      <xdr:row>14</xdr:row>
      <xdr:rowOff>19683</xdr:rowOff>
    </xdr:from>
    <xdr:to>
      <xdr:col>27</xdr:col>
      <xdr:colOff>94656</xdr:colOff>
      <xdr:row>14</xdr:row>
      <xdr:rowOff>228769</xdr:rowOff>
    </xdr:to>
    <xdr:sp macro="" textlink="">
      <xdr:nvSpPr>
        <xdr:cNvPr id="13" name="Seta: Entalhada para a Direita 12">
          <a:extLst>
            <a:ext uri="{FF2B5EF4-FFF2-40B4-BE49-F238E27FC236}">
              <a16:creationId xmlns:a16="http://schemas.microsoft.com/office/drawing/2014/main" id="{00000000-0008-0000-0100-00000D000000}"/>
            </a:ext>
          </a:extLst>
        </xdr:cNvPr>
        <xdr:cNvSpPr/>
      </xdr:nvSpPr>
      <xdr:spPr>
        <a:xfrm rot="10800000">
          <a:off x="20291880" y="3769069"/>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374243</xdr:colOff>
      <xdr:row>20</xdr:row>
      <xdr:rowOff>35270</xdr:rowOff>
    </xdr:from>
    <xdr:to>
      <xdr:col>25</xdr:col>
      <xdr:colOff>629792</xdr:colOff>
      <xdr:row>20</xdr:row>
      <xdr:rowOff>244356</xdr:rowOff>
    </xdr:to>
    <xdr:sp macro="" textlink="">
      <xdr:nvSpPr>
        <xdr:cNvPr id="14" name="Seta: Entalhada para a Direita 13">
          <a:extLst>
            <a:ext uri="{FF2B5EF4-FFF2-40B4-BE49-F238E27FC236}">
              <a16:creationId xmlns:a16="http://schemas.microsoft.com/office/drawing/2014/main" id="{00000000-0008-0000-0100-00000E000000}"/>
            </a:ext>
          </a:extLst>
        </xdr:cNvPr>
        <xdr:cNvSpPr/>
      </xdr:nvSpPr>
      <xdr:spPr>
        <a:xfrm>
          <a:off x="16029879" y="5291338"/>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396755</xdr:colOff>
      <xdr:row>21</xdr:row>
      <xdr:rowOff>40465</xdr:rowOff>
    </xdr:from>
    <xdr:to>
      <xdr:col>25</xdr:col>
      <xdr:colOff>652304</xdr:colOff>
      <xdr:row>21</xdr:row>
      <xdr:rowOff>249551</xdr:rowOff>
    </xdr:to>
    <xdr:sp macro="" textlink="">
      <xdr:nvSpPr>
        <xdr:cNvPr id="15" name="Seta: Entalhada para a Direita 14">
          <a:extLst>
            <a:ext uri="{FF2B5EF4-FFF2-40B4-BE49-F238E27FC236}">
              <a16:creationId xmlns:a16="http://schemas.microsoft.com/office/drawing/2014/main" id="{00000000-0008-0000-0100-00000F000000}"/>
            </a:ext>
          </a:extLst>
        </xdr:cNvPr>
        <xdr:cNvSpPr/>
      </xdr:nvSpPr>
      <xdr:spPr>
        <a:xfrm>
          <a:off x="16052391" y="5547647"/>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93686</xdr:colOff>
      <xdr:row>24</xdr:row>
      <xdr:rowOff>161692</xdr:rowOff>
    </xdr:from>
    <xdr:to>
      <xdr:col>26</xdr:col>
      <xdr:colOff>349235</xdr:colOff>
      <xdr:row>25</xdr:row>
      <xdr:rowOff>119665</xdr:rowOff>
    </xdr:to>
    <xdr:sp macro="" textlink="">
      <xdr:nvSpPr>
        <xdr:cNvPr id="16" name="Seta: Entalhada para a Direita 15">
          <a:extLst>
            <a:ext uri="{FF2B5EF4-FFF2-40B4-BE49-F238E27FC236}">
              <a16:creationId xmlns:a16="http://schemas.microsoft.com/office/drawing/2014/main" id="{00000000-0008-0000-0100-000010000000}"/>
            </a:ext>
          </a:extLst>
        </xdr:cNvPr>
        <xdr:cNvSpPr/>
      </xdr:nvSpPr>
      <xdr:spPr>
        <a:xfrm>
          <a:off x="16442050" y="6422215"/>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3830947</xdr:colOff>
      <xdr:row>24</xdr:row>
      <xdr:rowOff>132251</xdr:rowOff>
    </xdr:from>
    <xdr:to>
      <xdr:col>26</xdr:col>
      <xdr:colOff>4086496</xdr:colOff>
      <xdr:row>25</xdr:row>
      <xdr:rowOff>90224</xdr:rowOff>
    </xdr:to>
    <xdr:sp macro="" textlink="">
      <xdr:nvSpPr>
        <xdr:cNvPr id="17" name="Seta: Entalhada para a Direita 16">
          <a:extLst>
            <a:ext uri="{FF2B5EF4-FFF2-40B4-BE49-F238E27FC236}">
              <a16:creationId xmlns:a16="http://schemas.microsoft.com/office/drawing/2014/main" id="{00000000-0008-0000-0100-000011000000}"/>
            </a:ext>
          </a:extLst>
        </xdr:cNvPr>
        <xdr:cNvSpPr/>
      </xdr:nvSpPr>
      <xdr:spPr>
        <a:xfrm rot="10800000">
          <a:off x="20179311" y="6392774"/>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1246909</xdr:colOff>
      <xdr:row>5</xdr:row>
      <xdr:rowOff>51955</xdr:rowOff>
    </xdr:from>
    <xdr:to>
      <xdr:col>26</xdr:col>
      <xdr:colOff>2874818</xdr:colOff>
      <xdr:row>5</xdr:row>
      <xdr:rowOff>346364</xdr:rowOff>
    </xdr:to>
    <xdr:sp macro="" textlink="">
      <xdr:nvSpPr>
        <xdr:cNvPr id="18" name="Retângulo 17">
          <a:extLst>
            <a:ext uri="{FF2B5EF4-FFF2-40B4-BE49-F238E27FC236}">
              <a16:creationId xmlns:a16="http://schemas.microsoft.com/office/drawing/2014/main" id="{00000000-0008-0000-0100-000012000000}"/>
            </a:ext>
          </a:extLst>
        </xdr:cNvPr>
        <xdr:cNvSpPr/>
      </xdr:nvSpPr>
      <xdr:spPr>
        <a:xfrm>
          <a:off x="17595273" y="1385455"/>
          <a:ext cx="1627909" cy="29440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299605</xdr:colOff>
      <xdr:row>13</xdr:row>
      <xdr:rowOff>247650</xdr:rowOff>
    </xdr:from>
    <xdr:to>
      <xdr:col>26</xdr:col>
      <xdr:colOff>3792681</xdr:colOff>
      <xdr:row>16</xdr:row>
      <xdr:rowOff>25977</xdr:rowOff>
    </xdr:to>
    <xdr:sp macro="" textlink="">
      <xdr:nvSpPr>
        <xdr:cNvPr id="19" name="Retângulo 18">
          <a:extLst>
            <a:ext uri="{FF2B5EF4-FFF2-40B4-BE49-F238E27FC236}">
              <a16:creationId xmlns:a16="http://schemas.microsoft.com/office/drawing/2014/main" id="{00000000-0008-0000-0100-000013000000}"/>
            </a:ext>
          </a:extLst>
        </xdr:cNvPr>
        <xdr:cNvSpPr/>
      </xdr:nvSpPr>
      <xdr:spPr>
        <a:xfrm>
          <a:off x="16647969" y="3745923"/>
          <a:ext cx="3493076" cy="531668"/>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400050</xdr:colOff>
      <xdr:row>24</xdr:row>
      <xdr:rowOff>19049</xdr:rowOff>
    </xdr:from>
    <xdr:to>
      <xdr:col>26</xdr:col>
      <xdr:colOff>3775363</xdr:colOff>
      <xdr:row>26</xdr:row>
      <xdr:rowOff>52917</xdr:rowOff>
    </xdr:to>
    <xdr:sp macro="" textlink="">
      <xdr:nvSpPr>
        <xdr:cNvPr id="20" name="Retângulo 19">
          <a:extLst>
            <a:ext uri="{FF2B5EF4-FFF2-40B4-BE49-F238E27FC236}">
              <a16:creationId xmlns:a16="http://schemas.microsoft.com/office/drawing/2014/main" id="{00000000-0008-0000-0100-000014000000}"/>
            </a:ext>
          </a:extLst>
        </xdr:cNvPr>
        <xdr:cNvSpPr/>
      </xdr:nvSpPr>
      <xdr:spPr>
        <a:xfrm>
          <a:off x="16783050" y="6146799"/>
          <a:ext cx="3375313" cy="520701"/>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507784</xdr:colOff>
      <xdr:row>27</xdr:row>
      <xdr:rowOff>30266</xdr:rowOff>
    </xdr:from>
    <xdr:to>
      <xdr:col>26</xdr:col>
      <xdr:colOff>64833</xdr:colOff>
      <xdr:row>27</xdr:row>
      <xdr:rowOff>239352</xdr:rowOff>
    </xdr:to>
    <xdr:sp macro="" textlink="">
      <xdr:nvSpPr>
        <xdr:cNvPr id="21" name="Seta: Entalhada para a Direita 20">
          <a:extLst>
            <a:ext uri="{FF2B5EF4-FFF2-40B4-BE49-F238E27FC236}">
              <a16:creationId xmlns:a16="http://schemas.microsoft.com/office/drawing/2014/main" id="{00000000-0008-0000-0100-000015000000}"/>
            </a:ext>
          </a:extLst>
        </xdr:cNvPr>
        <xdr:cNvSpPr/>
      </xdr:nvSpPr>
      <xdr:spPr>
        <a:xfrm>
          <a:off x="16192284" y="6888266"/>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201084</xdr:colOff>
      <xdr:row>9</xdr:row>
      <xdr:rowOff>148166</xdr:rowOff>
    </xdr:from>
    <xdr:to>
      <xdr:col>12</xdr:col>
      <xdr:colOff>116417</xdr:colOff>
      <xdr:row>16</xdr:row>
      <xdr:rowOff>74083</xdr:rowOff>
    </xdr:to>
    <xdr:sp macro="" textlink="">
      <xdr:nvSpPr>
        <xdr:cNvPr id="22" name="Retângulo: Cantos Arredondados 21">
          <a:extLst>
            <a:ext uri="{FF2B5EF4-FFF2-40B4-BE49-F238E27FC236}">
              <a16:creationId xmlns:a16="http://schemas.microsoft.com/office/drawing/2014/main" id="{00000000-0008-0000-0100-000016000000}"/>
            </a:ext>
          </a:extLst>
        </xdr:cNvPr>
        <xdr:cNvSpPr/>
      </xdr:nvSpPr>
      <xdr:spPr>
        <a:xfrm>
          <a:off x="201084" y="2624666"/>
          <a:ext cx="5947833" cy="1629834"/>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184150</xdr:colOff>
      <xdr:row>17</xdr:row>
      <xdr:rowOff>4233</xdr:rowOff>
    </xdr:from>
    <xdr:to>
      <xdr:col>12</xdr:col>
      <xdr:colOff>99483</xdr:colOff>
      <xdr:row>23</xdr:row>
      <xdr:rowOff>173567</xdr:rowOff>
    </xdr:to>
    <xdr:sp macro="" textlink="">
      <xdr:nvSpPr>
        <xdr:cNvPr id="23" name="Retângulo: Cantos Arredondados 22">
          <a:extLst>
            <a:ext uri="{FF2B5EF4-FFF2-40B4-BE49-F238E27FC236}">
              <a16:creationId xmlns:a16="http://schemas.microsoft.com/office/drawing/2014/main" id="{00000000-0008-0000-0100-000017000000}"/>
            </a:ext>
          </a:extLst>
        </xdr:cNvPr>
        <xdr:cNvSpPr/>
      </xdr:nvSpPr>
      <xdr:spPr>
        <a:xfrm>
          <a:off x="184150" y="4428066"/>
          <a:ext cx="5947833" cy="1629834"/>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114300</xdr:colOff>
      <xdr:row>16</xdr:row>
      <xdr:rowOff>230716</xdr:rowOff>
    </xdr:from>
    <xdr:to>
      <xdr:col>22</xdr:col>
      <xdr:colOff>1185334</xdr:colOff>
      <xdr:row>23</xdr:row>
      <xdr:rowOff>156634</xdr:rowOff>
    </xdr:to>
    <xdr:sp macro="" textlink="">
      <xdr:nvSpPr>
        <xdr:cNvPr id="24" name="Retângulo: Cantos Arredondados 23">
          <a:extLst>
            <a:ext uri="{FF2B5EF4-FFF2-40B4-BE49-F238E27FC236}">
              <a16:creationId xmlns:a16="http://schemas.microsoft.com/office/drawing/2014/main" id="{00000000-0008-0000-0100-000018000000}"/>
            </a:ext>
          </a:extLst>
        </xdr:cNvPr>
        <xdr:cNvSpPr/>
      </xdr:nvSpPr>
      <xdr:spPr>
        <a:xfrm>
          <a:off x="7522633" y="4411133"/>
          <a:ext cx="6119284" cy="1629834"/>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86783</xdr:colOff>
      <xdr:row>9</xdr:row>
      <xdr:rowOff>150283</xdr:rowOff>
    </xdr:from>
    <xdr:to>
      <xdr:col>22</xdr:col>
      <xdr:colOff>1157817</xdr:colOff>
      <xdr:row>16</xdr:row>
      <xdr:rowOff>76200</xdr:rowOff>
    </xdr:to>
    <xdr:sp macro="" textlink="">
      <xdr:nvSpPr>
        <xdr:cNvPr id="25" name="Retângulo: Cantos Arredondados 24">
          <a:extLst>
            <a:ext uri="{FF2B5EF4-FFF2-40B4-BE49-F238E27FC236}">
              <a16:creationId xmlns:a16="http://schemas.microsoft.com/office/drawing/2014/main" id="{00000000-0008-0000-0100-000019000000}"/>
            </a:ext>
          </a:extLst>
        </xdr:cNvPr>
        <xdr:cNvSpPr/>
      </xdr:nvSpPr>
      <xdr:spPr>
        <a:xfrm>
          <a:off x="7495116" y="2626783"/>
          <a:ext cx="6119284" cy="1629834"/>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306917</xdr:colOff>
      <xdr:row>24</xdr:row>
      <xdr:rowOff>169335</xdr:rowOff>
    </xdr:from>
    <xdr:to>
      <xdr:col>16</xdr:col>
      <xdr:colOff>560917</xdr:colOff>
      <xdr:row>30</xdr:row>
      <xdr:rowOff>211667</xdr:rowOff>
    </xdr:to>
    <xdr:sp macro="" textlink="">
      <xdr:nvSpPr>
        <xdr:cNvPr id="31" name="Retângulo 30">
          <a:extLst>
            <a:ext uri="{FF2B5EF4-FFF2-40B4-BE49-F238E27FC236}">
              <a16:creationId xmlns:a16="http://schemas.microsoft.com/office/drawing/2014/main" id="{00000000-0008-0000-0100-00001F000000}"/>
            </a:ext>
          </a:extLst>
        </xdr:cNvPr>
        <xdr:cNvSpPr/>
      </xdr:nvSpPr>
      <xdr:spPr>
        <a:xfrm>
          <a:off x="4572000" y="6297085"/>
          <a:ext cx="5270500" cy="1502832"/>
        </a:xfrm>
        <a:prstGeom prst="rect">
          <a:avLst/>
        </a:prstGeom>
        <a:no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285750</xdr:colOff>
      <xdr:row>0</xdr:row>
      <xdr:rowOff>66676</xdr:rowOff>
    </xdr:from>
    <xdr:to>
      <xdr:col>12</xdr:col>
      <xdr:colOff>276225</xdr:colOff>
      <xdr:row>4</xdr:row>
      <xdr:rowOff>149130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66676"/>
          <a:ext cx="3038475" cy="882554"/>
        </a:xfrm>
        <a:prstGeom prst="rect">
          <a:avLst/>
        </a:prstGeom>
        <a:noFill/>
        <a:ln>
          <a:noFill/>
        </a:ln>
      </xdr:spPr>
    </xdr:pic>
    <xdr:clientData/>
  </xdr:twoCellAnchor>
  <xdr:twoCellAnchor>
    <xdr:from>
      <xdr:col>25</xdr:col>
      <xdr:colOff>360091</xdr:colOff>
      <xdr:row>7</xdr:row>
      <xdr:rowOff>23231</xdr:rowOff>
    </xdr:from>
    <xdr:to>
      <xdr:col>25</xdr:col>
      <xdr:colOff>615640</xdr:colOff>
      <xdr:row>7</xdr:row>
      <xdr:rowOff>232317</xdr:rowOff>
    </xdr:to>
    <xdr:sp macro="" textlink="">
      <xdr:nvSpPr>
        <xdr:cNvPr id="4" name="Seta: Entalhada para a Direita 3">
          <a:extLst>
            <a:ext uri="{FF2B5EF4-FFF2-40B4-BE49-F238E27FC236}">
              <a16:creationId xmlns:a16="http://schemas.microsoft.com/office/drawing/2014/main" id="{00000000-0008-0000-0200-000004000000}"/>
            </a:ext>
          </a:extLst>
        </xdr:cNvPr>
        <xdr:cNvSpPr/>
      </xdr:nvSpPr>
      <xdr:spPr>
        <a:xfrm>
          <a:off x="17095516" y="2013956"/>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361484</xdr:colOff>
      <xdr:row>9</xdr:row>
      <xdr:rowOff>13009</xdr:rowOff>
    </xdr:from>
    <xdr:to>
      <xdr:col>25</xdr:col>
      <xdr:colOff>617033</xdr:colOff>
      <xdr:row>9</xdr:row>
      <xdr:rowOff>222095</xdr:rowOff>
    </xdr:to>
    <xdr:sp macro="" textlink="">
      <xdr:nvSpPr>
        <xdr:cNvPr id="5" name="Seta: Entalhada para a Direita 4">
          <a:extLst>
            <a:ext uri="{FF2B5EF4-FFF2-40B4-BE49-F238E27FC236}">
              <a16:creationId xmlns:a16="http://schemas.microsoft.com/office/drawing/2014/main" id="{00000000-0008-0000-0200-000005000000}"/>
            </a:ext>
          </a:extLst>
        </xdr:cNvPr>
        <xdr:cNvSpPr/>
      </xdr:nvSpPr>
      <xdr:spPr>
        <a:xfrm>
          <a:off x="17096909" y="2499034"/>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349742</xdr:colOff>
      <xdr:row>10</xdr:row>
      <xdr:rowOff>16853</xdr:rowOff>
    </xdr:from>
    <xdr:to>
      <xdr:col>25</xdr:col>
      <xdr:colOff>586241</xdr:colOff>
      <xdr:row>10</xdr:row>
      <xdr:rowOff>229656</xdr:rowOff>
    </xdr:to>
    <xdr:sp macro="" textlink="">
      <xdr:nvSpPr>
        <xdr:cNvPr id="6" name="Seta: Entalhada para a Direita 5">
          <a:extLst>
            <a:ext uri="{FF2B5EF4-FFF2-40B4-BE49-F238E27FC236}">
              <a16:creationId xmlns:a16="http://schemas.microsoft.com/office/drawing/2014/main" id="{00000000-0008-0000-0200-000006000000}"/>
            </a:ext>
          </a:extLst>
        </xdr:cNvPr>
        <xdr:cNvSpPr/>
      </xdr:nvSpPr>
      <xdr:spPr>
        <a:xfrm>
          <a:off x="16666067" y="2407628"/>
          <a:ext cx="236499" cy="21280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902445</xdr:colOff>
      <xdr:row>5</xdr:row>
      <xdr:rowOff>104542</xdr:rowOff>
    </xdr:from>
    <xdr:to>
      <xdr:col>26</xdr:col>
      <xdr:colOff>1157994</xdr:colOff>
      <xdr:row>5</xdr:row>
      <xdr:rowOff>313628</xdr:rowOff>
    </xdr:to>
    <xdr:sp macro="" textlink="">
      <xdr:nvSpPr>
        <xdr:cNvPr id="7" name="Seta: Entalhada para a Direita 6">
          <a:extLst>
            <a:ext uri="{FF2B5EF4-FFF2-40B4-BE49-F238E27FC236}">
              <a16:creationId xmlns:a16="http://schemas.microsoft.com/office/drawing/2014/main" id="{00000000-0008-0000-0200-000007000000}"/>
            </a:ext>
          </a:extLst>
        </xdr:cNvPr>
        <xdr:cNvSpPr/>
      </xdr:nvSpPr>
      <xdr:spPr>
        <a:xfrm>
          <a:off x="18333195" y="1438042"/>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2942527</xdr:colOff>
      <xdr:row>5</xdr:row>
      <xdr:rowOff>101078</xdr:rowOff>
    </xdr:from>
    <xdr:to>
      <xdr:col>26</xdr:col>
      <xdr:colOff>3198076</xdr:colOff>
      <xdr:row>5</xdr:row>
      <xdr:rowOff>310164</xdr:rowOff>
    </xdr:to>
    <xdr:sp macro="" textlink="">
      <xdr:nvSpPr>
        <xdr:cNvPr id="8" name="Seta: Entalhada para a Direita 7">
          <a:extLst>
            <a:ext uri="{FF2B5EF4-FFF2-40B4-BE49-F238E27FC236}">
              <a16:creationId xmlns:a16="http://schemas.microsoft.com/office/drawing/2014/main" id="{00000000-0008-0000-0200-000008000000}"/>
            </a:ext>
          </a:extLst>
        </xdr:cNvPr>
        <xdr:cNvSpPr/>
      </xdr:nvSpPr>
      <xdr:spPr>
        <a:xfrm rot="10800000">
          <a:off x="20373277" y="1434578"/>
          <a:ext cx="255549"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656527</xdr:colOff>
      <xdr:row>14</xdr:row>
      <xdr:rowOff>23147</xdr:rowOff>
    </xdr:from>
    <xdr:to>
      <xdr:col>26</xdr:col>
      <xdr:colOff>219348</xdr:colOff>
      <xdr:row>14</xdr:row>
      <xdr:rowOff>232233</xdr:rowOff>
    </xdr:to>
    <xdr:sp macro="" textlink="">
      <xdr:nvSpPr>
        <xdr:cNvPr id="9" name="Seta: Entalhada para a Direita 8">
          <a:extLst>
            <a:ext uri="{FF2B5EF4-FFF2-40B4-BE49-F238E27FC236}">
              <a16:creationId xmlns:a16="http://schemas.microsoft.com/office/drawing/2014/main" id="{00000000-0008-0000-0200-000009000000}"/>
            </a:ext>
          </a:extLst>
        </xdr:cNvPr>
        <xdr:cNvSpPr/>
      </xdr:nvSpPr>
      <xdr:spPr>
        <a:xfrm>
          <a:off x="17391952" y="3747422"/>
          <a:ext cx="258146"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3943516</xdr:colOff>
      <xdr:row>14</xdr:row>
      <xdr:rowOff>19683</xdr:rowOff>
    </xdr:from>
    <xdr:to>
      <xdr:col>27</xdr:col>
      <xdr:colOff>94656</xdr:colOff>
      <xdr:row>14</xdr:row>
      <xdr:rowOff>228769</xdr:rowOff>
    </xdr:to>
    <xdr:sp macro="" textlink="">
      <xdr:nvSpPr>
        <xdr:cNvPr id="10" name="Seta: Entalhada para a Direita 9">
          <a:extLst>
            <a:ext uri="{FF2B5EF4-FFF2-40B4-BE49-F238E27FC236}">
              <a16:creationId xmlns:a16="http://schemas.microsoft.com/office/drawing/2014/main" id="{00000000-0008-0000-0200-00000A000000}"/>
            </a:ext>
          </a:extLst>
        </xdr:cNvPr>
        <xdr:cNvSpPr/>
      </xdr:nvSpPr>
      <xdr:spPr>
        <a:xfrm rot="10800000">
          <a:off x="21374266" y="3743958"/>
          <a:ext cx="256415" cy="209086"/>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374243</xdr:colOff>
      <xdr:row>20</xdr:row>
      <xdr:rowOff>35270</xdr:rowOff>
    </xdr:from>
    <xdr:to>
      <xdr:col>25</xdr:col>
      <xdr:colOff>629792</xdr:colOff>
      <xdr:row>20</xdr:row>
      <xdr:rowOff>244356</xdr:rowOff>
    </xdr:to>
    <xdr:sp macro="" textlink="">
      <xdr:nvSpPr>
        <xdr:cNvPr id="11" name="Seta: Entalhada para a Direita 10">
          <a:extLst>
            <a:ext uri="{FF2B5EF4-FFF2-40B4-BE49-F238E27FC236}">
              <a16:creationId xmlns:a16="http://schemas.microsoft.com/office/drawing/2014/main" id="{00000000-0008-0000-0200-00000B000000}"/>
            </a:ext>
          </a:extLst>
        </xdr:cNvPr>
        <xdr:cNvSpPr/>
      </xdr:nvSpPr>
      <xdr:spPr>
        <a:xfrm>
          <a:off x="17109668" y="5245445"/>
          <a:ext cx="255549"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361951</xdr:colOff>
      <xdr:row>21</xdr:row>
      <xdr:rowOff>40465</xdr:rowOff>
    </xdr:from>
    <xdr:to>
      <xdr:col>26</xdr:col>
      <xdr:colOff>4605</xdr:colOff>
      <xdr:row>21</xdr:row>
      <xdr:rowOff>238125</xdr:rowOff>
    </xdr:to>
    <xdr:sp macro="" textlink="">
      <xdr:nvSpPr>
        <xdr:cNvPr id="12" name="Seta: Entalhada para a Direita 11">
          <a:extLst>
            <a:ext uri="{FF2B5EF4-FFF2-40B4-BE49-F238E27FC236}">
              <a16:creationId xmlns:a16="http://schemas.microsoft.com/office/drawing/2014/main" id="{00000000-0008-0000-0200-00000C000000}"/>
            </a:ext>
          </a:extLst>
        </xdr:cNvPr>
        <xdr:cNvSpPr/>
      </xdr:nvSpPr>
      <xdr:spPr>
        <a:xfrm>
          <a:off x="16249651" y="5155390"/>
          <a:ext cx="252254" cy="19766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93686</xdr:colOff>
      <xdr:row>24</xdr:row>
      <xdr:rowOff>161692</xdr:rowOff>
    </xdr:from>
    <xdr:to>
      <xdr:col>26</xdr:col>
      <xdr:colOff>349235</xdr:colOff>
      <xdr:row>25</xdr:row>
      <xdr:rowOff>119665</xdr:rowOff>
    </xdr:to>
    <xdr:sp macro="" textlink="">
      <xdr:nvSpPr>
        <xdr:cNvPr id="13" name="Seta: Entalhada para a Direita 12">
          <a:extLst>
            <a:ext uri="{FF2B5EF4-FFF2-40B4-BE49-F238E27FC236}">
              <a16:creationId xmlns:a16="http://schemas.microsoft.com/office/drawing/2014/main" id="{00000000-0008-0000-0200-00000D000000}"/>
            </a:ext>
          </a:extLst>
        </xdr:cNvPr>
        <xdr:cNvSpPr/>
      </xdr:nvSpPr>
      <xdr:spPr>
        <a:xfrm>
          <a:off x="17524436" y="6362467"/>
          <a:ext cx="255549" cy="205623"/>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3830947</xdr:colOff>
      <xdr:row>24</xdr:row>
      <xdr:rowOff>132251</xdr:rowOff>
    </xdr:from>
    <xdr:to>
      <xdr:col>26</xdr:col>
      <xdr:colOff>4086496</xdr:colOff>
      <xdr:row>25</xdr:row>
      <xdr:rowOff>90224</xdr:rowOff>
    </xdr:to>
    <xdr:sp macro="" textlink="">
      <xdr:nvSpPr>
        <xdr:cNvPr id="14" name="Seta: Entalhada para a Direita 13">
          <a:extLst>
            <a:ext uri="{FF2B5EF4-FFF2-40B4-BE49-F238E27FC236}">
              <a16:creationId xmlns:a16="http://schemas.microsoft.com/office/drawing/2014/main" id="{00000000-0008-0000-0200-00000E000000}"/>
            </a:ext>
          </a:extLst>
        </xdr:cNvPr>
        <xdr:cNvSpPr/>
      </xdr:nvSpPr>
      <xdr:spPr>
        <a:xfrm rot="10800000">
          <a:off x="21261697" y="6333026"/>
          <a:ext cx="255549" cy="205623"/>
        </a:xfrm>
        <a:prstGeom prst="notchedRight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1246909</xdr:colOff>
      <xdr:row>5</xdr:row>
      <xdr:rowOff>51955</xdr:rowOff>
    </xdr:from>
    <xdr:to>
      <xdr:col>26</xdr:col>
      <xdr:colOff>2874818</xdr:colOff>
      <xdr:row>5</xdr:row>
      <xdr:rowOff>346364</xdr:rowOff>
    </xdr:to>
    <xdr:sp macro="" textlink="">
      <xdr:nvSpPr>
        <xdr:cNvPr id="15" name="Retângulo 14">
          <a:extLst>
            <a:ext uri="{FF2B5EF4-FFF2-40B4-BE49-F238E27FC236}">
              <a16:creationId xmlns:a16="http://schemas.microsoft.com/office/drawing/2014/main" id="{00000000-0008-0000-0200-00000F000000}"/>
            </a:ext>
          </a:extLst>
        </xdr:cNvPr>
        <xdr:cNvSpPr/>
      </xdr:nvSpPr>
      <xdr:spPr>
        <a:xfrm>
          <a:off x="18677659" y="1385455"/>
          <a:ext cx="1627909" cy="29440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299605</xdr:colOff>
      <xdr:row>13</xdr:row>
      <xdr:rowOff>247650</xdr:rowOff>
    </xdr:from>
    <xdr:to>
      <xdr:col>26</xdr:col>
      <xdr:colOff>3792681</xdr:colOff>
      <xdr:row>16</xdr:row>
      <xdr:rowOff>25977</xdr:rowOff>
    </xdr:to>
    <xdr:sp macro="" textlink="">
      <xdr:nvSpPr>
        <xdr:cNvPr id="16" name="Retângulo 15">
          <a:extLst>
            <a:ext uri="{FF2B5EF4-FFF2-40B4-BE49-F238E27FC236}">
              <a16:creationId xmlns:a16="http://schemas.microsoft.com/office/drawing/2014/main" id="{00000000-0008-0000-0200-000010000000}"/>
            </a:ext>
          </a:extLst>
        </xdr:cNvPr>
        <xdr:cNvSpPr/>
      </xdr:nvSpPr>
      <xdr:spPr>
        <a:xfrm>
          <a:off x="17730355" y="3724275"/>
          <a:ext cx="3493076" cy="521277"/>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26</xdr:col>
      <xdr:colOff>400050</xdr:colOff>
      <xdr:row>24</xdr:row>
      <xdr:rowOff>19049</xdr:rowOff>
    </xdr:from>
    <xdr:to>
      <xdr:col>26</xdr:col>
      <xdr:colOff>3775363</xdr:colOff>
      <xdr:row>26</xdr:row>
      <xdr:rowOff>52917</xdr:rowOff>
    </xdr:to>
    <xdr:sp macro="" textlink="">
      <xdr:nvSpPr>
        <xdr:cNvPr id="17" name="Retângulo 16">
          <a:extLst>
            <a:ext uri="{FF2B5EF4-FFF2-40B4-BE49-F238E27FC236}">
              <a16:creationId xmlns:a16="http://schemas.microsoft.com/office/drawing/2014/main" id="{00000000-0008-0000-0200-000011000000}"/>
            </a:ext>
          </a:extLst>
        </xdr:cNvPr>
        <xdr:cNvSpPr/>
      </xdr:nvSpPr>
      <xdr:spPr>
        <a:xfrm>
          <a:off x="17830800" y="6219824"/>
          <a:ext cx="3375313" cy="529168"/>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25</xdr:col>
      <xdr:colOff>507784</xdr:colOff>
      <xdr:row>27</xdr:row>
      <xdr:rowOff>30266</xdr:rowOff>
    </xdr:from>
    <xdr:to>
      <xdr:col>26</xdr:col>
      <xdr:colOff>64833</xdr:colOff>
      <xdr:row>27</xdr:row>
      <xdr:rowOff>239352</xdr:rowOff>
    </xdr:to>
    <xdr:sp macro="" textlink="">
      <xdr:nvSpPr>
        <xdr:cNvPr id="18" name="Seta: Entalhada para a Direita 17">
          <a:extLst>
            <a:ext uri="{FF2B5EF4-FFF2-40B4-BE49-F238E27FC236}">
              <a16:creationId xmlns:a16="http://schemas.microsoft.com/office/drawing/2014/main" id="{00000000-0008-0000-0200-000012000000}"/>
            </a:ext>
          </a:extLst>
        </xdr:cNvPr>
        <xdr:cNvSpPr/>
      </xdr:nvSpPr>
      <xdr:spPr>
        <a:xfrm>
          <a:off x="17243209" y="6973991"/>
          <a:ext cx="252374" cy="20908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28576</xdr:colOff>
      <xdr:row>9</xdr:row>
      <xdr:rowOff>148166</xdr:rowOff>
    </xdr:from>
    <xdr:to>
      <xdr:col>9</xdr:col>
      <xdr:colOff>571500</xdr:colOff>
      <xdr:row>16</xdr:row>
      <xdr:rowOff>74083</xdr:rowOff>
    </xdr:to>
    <xdr:sp macro="" textlink="">
      <xdr:nvSpPr>
        <xdr:cNvPr id="19" name="Retângulo: Cantos Arredondados 18">
          <a:extLst>
            <a:ext uri="{FF2B5EF4-FFF2-40B4-BE49-F238E27FC236}">
              <a16:creationId xmlns:a16="http://schemas.microsoft.com/office/drawing/2014/main" id="{00000000-0008-0000-0200-000013000000}"/>
            </a:ext>
          </a:extLst>
        </xdr:cNvPr>
        <xdr:cNvSpPr/>
      </xdr:nvSpPr>
      <xdr:spPr>
        <a:xfrm>
          <a:off x="238126" y="2291291"/>
          <a:ext cx="6467474" cy="1659467"/>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19050</xdr:colOff>
      <xdr:row>17</xdr:row>
      <xdr:rowOff>4233</xdr:rowOff>
    </xdr:from>
    <xdr:to>
      <xdr:col>9</xdr:col>
      <xdr:colOff>600075</xdr:colOff>
      <xdr:row>23</xdr:row>
      <xdr:rowOff>173567</xdr:rowOff>
    </xdr:to>
    <xdr:sp macro="" textlink="">
      <xdr:nvSpPr>
        <xdr:cNvPr id="20" name="Retângulo: Cantos Arredondados 19">
          <a:extLst>
            <a:ext uri="{FF2B5EF4-FFF2-40B4-BE49-F238E27FC236}">
              <a16:creationId xmlns:a16="http://schemas.microsoft.com/office/drawing/2014/main" id="{00000000-0008-0000-0200-000014000000}"/>
            </a:ext>
          </a:extLst>
        </xdr:cNvPr>
        <xdr:cNvSpPr/>
      </xdr:nvSpPr>
      <xdr:spPr>
        <a:xfrm>
          <a:off x="228600" y="4128558"/>
          <a:ext cx="6505575" cy="1655234"/>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13</xdr:col>
      <xdr:colOff>190499</xdr:colOff>
      <xdr:row>16</xdr:row>
      <xdr:rowOff>230716</xdr:rowOff>
    </xdr:from>
    <xdr:to>
      <xdr:col>23</xdr:col>
      <xdr:colOff>123824</xdr:colOff>
      <xdr:row>23</xdr:row>
      <xdr:rowOff>156634</xdr:rowOff>
    </xdr:to>
    <xdr:sp macro="" textlink="">
      <xdr:nvSpPr>
        <xdr:cNvPr id="21" name="Retângulo: Cantos Arredondados 20">
          <a:extLst>
            <a:ext uri="{FF2B5EF4-FFF2-40B4-BE49-F238E27FC236}">
              <a16:creationId xmlns:a16="http://schemas.microsoft.com/office/drawing/2014/main" id="{00000000-0008-0000-0200-000015000000}"/>
            </a:ext>
          </a:extLst>
        </xdr:cNvPr>
        <xdr:cNvSpPr/>
      </xdr:nvSpPr>
      <xdr:spPr>
        <a:xfrm>
          <a:off x="8762999" y="4107391"/>
          <a:ext cx="6029325" cy="1659468"/>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13</xdr:col>
      <xdr:colOff>161924</xdr:colOff>
      <xdr:row>9</xdr:row>
      <xdr:rowOff>150283</xdr:rowOff>
    </xdr:from>
    <xdr:to>
      <xdr:col>23</xdr:col>
      <xdr:colOff>76199</xdr:colOff>
      <xdr:row>16</xdr:row>
      <xdr:rowOff>76200</xdr:rowOff>
    </xdr:to>
    <xdr:sp macro="" textlink="">
      <xdr:nvSpPr>
        <xdr:cNvPr id="22" name="Retângulo: Cantos Arredondados 21">
          <a:extLst>
            <a:ext uri="{FF2B5EF4-FFF2-40B4-BE49-F238E27FC236}">
              <a16:creationId xmlns:a16="http://schemas.microsoft.com/office/drawing/2014/main" id="{00000000-0008-0000-0200-000016000000}"/>
            </a:ext>
          </a:extLst>
        </xdr:cNvPr>
        <xdr:cNvSpPr/>
      </xdr:nvSpPr>
      <xdr:spPr>
        <a:xfrm>
          <a:off x="8734424" y="2293408"/>
          <a:ext cx="6010275" cy="1659467"/>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306917</xdr:colOff>
      <xdr:row>24</xdr:row>
      <xdr:rowOff>169335</xdr:rowOff>
    </xdr:from>
    <xdr:to>
      <xdr:col>16</xdr:col>
      <xdr:colOff>560917</xdr:colOff>
      <xdr:row>30</xdr:row>
      <xdr:rowOff>211667</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4574117" y="6370110"/>
          <a:ext cx="5254625" cy="1528232"/>
        </a:xfrm>
        <a:prstGeom prst="rect">
          <a:avLst/>
        </a:prstGeom>
        <a:no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24</xdr:col>
      <xdr:colOff>485775</xdr:colOff>
      <xdr:row>4</xdr:row>
      <xdr:rowOff>76200</xdr:rowOff>
    </xdr:from>
    <xdr:to>
      <xdr:col>28</xdr:col>
      <xdr:colOff>4136</xdr:colOff>
      <xdr:row>29</xdr:row>
      <xdr:rowOff>38100</xdr:rowOff>
    </xdr:to>
    <xdr:sp macro="" textlink="">
      <xdr:nvSpPr>
        <xdr:cNvPr id="24" name="Retângulo: Cantos Arredondados 23">
          <a:extLst>
            <a:ext uri="{FF2B5EF4-FFF2-40B4-BE49-F238E27FC236}">
              <a16:creationId xmlns:a16="http://schemas.microsoft.com/office/drawing/2014/main" id="{00000000-0008-0000-0200-000018000000}"/>
            </a:ext>
          </a:extLst>
        </xdr:cNvPr>
        <xdr:cNvSpPr/>
      </xdr:nvSpPr>
      <xdr:spPr>
        <a:xfrm>
          <a:off x="15763875" y="876300"/>
          <a:ext cx="5461961" cy="6257925"/>
        </a:xfrm>
        <a:prstGeom prst="round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134</xdr:row>
      <xdr:rowOff>0</xdr:rowOff>
    </xdr:from>
    <xdr:to>
      <xdr:col>16</xdr:col>
      <xdr:colOff>885825</xdr:colOff>
      <xdr:row>136</xdr:row>
      <xdr:rowOff>85725</xdr:rowOff>
    </xdr:to>
    <xdr:sp macro="" textlink="">
      <xdr:nvSpPr>
        <xdr:cNvPr id="25" name="Retângulo 24">
          <a:extLst>
            <a:ext uri="{FF2B5EF4-FFF2-40B4-BE49-F238E27FC236}">
              <a16:creationId xmlns:a16="http://schemas.microsoft.com/office/drawing/2014/main" id="{00000000-0008-0000-0200-000019000000}"/>
            </a:ext>
          </a:extLst>
        </xdr:cNvPr>
        <xdr:cNvSpPr/>
      </xdr:nvSpPr>
      <xdr:spPr>
        <a:xfrm>
          <a:off x="209550" y="29375100"/>
          <a:ext cx="11811000" cy="581025"/>
        </a:xfrm>
        <a:prstGeom prst="rect">
          <a:avLst/>
        </a:prstGeom>
        <a:no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persons/person.xml><?xml version="1.0" encoding="utf-8"?>
<personList xmlns="http://schemas.microsoft.com/office/spreadsheetml/2018/threadedcomments" xmlns:x="http://schemas.openxmlformats.org/spreadsheetml/2006/main">
  <person displayName="PATRICIA VIEIRA LINHARES" id="{41D38242-4062-4E02-8D68-8836BF32D357}" userId="S::patricia.linhares@neoenergia.com::52daba71-3611-4f7c-8eb0-2ee941ef5808"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W1" dT="2021-06-29T00:18:15.75" personId="{41D38242-4062-4E02-8D68-8836BF32D357}" id="{59973820-1EF4-4B78-9138-0872C37E55B3}">
    <text>Art. 53-L. As unidades consumidoras da classe rural também têm direito, conforme disposições da Portaria MINFRA nº 45, de 1992, da Lei nº 10.438, de 2002 e do Decreto nº 7.891, de 2013, ao benefício tarifário de redução nas tarifas aplicáveis ao consumo destinado às atividades de irrigação e de aquicultura desenvolvidas em um período diário contínuo de 8h30m (oito horas e trinta minutos</text>
  </threadedComment>
  <threadedComment ref="AX1" dT="2021-06-29T00:16:21.60" personId="{41D38242-4062-4E02-8D68-8836BF32D357}" id="{3F44E9BA-A549-4CBC-A206-B226315D9C46}">
    <text>Do Remanejamento de Carga
Art. 46. A distribuidora, por solicitação expressa do consumidor, pode realizar obras com vistas a disponibilizar-lhe o remanejamento automático de sua carga em casos de contingência, proporcionando padrões de continuidade do fornecimento de energia elétrica superiores aos estabelecidos pela ANEEL, observando-se que:
I – o uso adicional e imediato do sistema deve ser disponibilizado por meio da automatização de manobras em redes de distribuição ou ainda pela instalação de dispositivos de manobra da distribuidora dentro da propriedade do consumidor, desde que por este expressamente autorizado;
II – o custo pelo uso adicional contratado, em montantes equivalentes aos valores contratados de demanda ou uso do sistema de distribuição, deve ser remunerado pelo consumidor mediante a aplicação, respectivamente, da tarifa de demanda ou TUSD nos postos tarifários correspondentes;
III – é vedada a utilização exclusiva da rede, à exceção do trecho onde esteja conectada a carga a ser transferida;
IV – o investimento necessário à implementação do descrito no caput deve ser custeado integralmente pelo consumidor;
V – a implementação condiciona-se ao atendimento dos padrões técnicos estabelecidos pela distribuidora e à viabilidade do sistema elétrico onde se localizar a unidade consumidora, sendo vedada quando incorrer em prejuízo ao fornecimento de outras unidades consumidoras; e
VI – quando da implementação das condições previstas neste artigo, estas devem constar do contrato de uso do sistema de distribuição.</text>
  </threadedComment>
</ThreadedComments>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drawing" Target="../drawings/drawing1.xm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control" Target="../activeX/activeX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2" Type="http://schemas.openxmlformats.org/officeDocument/2006/relationships/printerSettings" Target="../printerSettings/printerSettings1.bin"/><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http://clientescorporativos.cosern.com.br/Paginas/default.aspx" TargetMode="External"/><Relationship Id="rId6" Type="http://schemas.openxmlformats.org/officeDocument/2006/relationships/image" Target="../media/image1.emf"/><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5" Type="http://schemas.openxmlformats.org/officeDocument/2006/relationships/control" Target="../activeX/activeX1.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vmlDrawing" Target="../drawings/vmlDrawing1.vm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lientescorporativos.cosern.com.br/Paginas/default.aspx"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lientescorporativos.cosern.com.br/Paginas/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7788-2DDC-4203-A63A-66EC26AC8210}">
  <sheetPr codeName="Planilha1"/>
  <dimension ref="B1:AF86"/>
  <sheetViews>
    <sheetView showGridLines="0" showRowColHeaders="0" zoomScaleNormal="100" workbookViewId="0">
      <selection activeCell="L6" sqref="L6"/>
    </sheetView>
  </sheetViews>
  <sheetFormatPr defaultRowHeight="15" x14ac:dyDescent="0.25"/>
  <cols>
    <col min="1" max="1" width="5.5703125" customWidth="1"/>
    <col min="2" max="2" width="14" customWidth="1"/>
    <col min="3" max="3" width="15.85546875" customWidth="1"/>
    <col min="4" max="4" width="14.85546875" customWidth="1"/>
    <col min="11" max="11" width="21.42578125" customWidth="1"/>
  </cols>
  <sheetData>
    <row r="1" spans="2:20" ht="16.5" customHeight="1" x14ac:dyDescent="0.25">
      <c r="B1" s="282" t="s">
        <v>251</v>
      </c>
      <c r="C1" s="283"/>
      <c r="D1" s="283"/>
      <c r="E1" s="283"/>
      <c r="F1" s="283"/>
      <c r="G1" s="283"/>
      <c r="H1" s="283"/>
      <c r="I1" s="283"/>
      <c r="J1" s="283"/>
      <c r="K1" s="283"/>
      <c r="L1" s="162"/>
      <c r="M1" s="163"/>
      <c r="N1" s="162"/>
      <c r="O1" s="162"/>
      <c r="P1" s="162"/>
      <c r="Q1" s="162"/>
      <c r="R1" s="162"/>
      <c r="S1" s="162"/>
      <c r="T1" s="162"/>
    </row>
    <row r="2" spans="2:20" ht="16.5" customHeight="1" x14ac:dyDescent="0.25">
      <c r="B2" s="283"/>
      <c r="C2" s="283"/>
      <c r="D2" s="283"/>
      <c r="E2" s="283"/>
      <c r="F2" s="283"/>
      <c r="G2" s="283"/>
      <c r="H2" s="283"/>
      <c r="I2" s="283"/>
      <c r="J2" s="283"/>
      <c r="K2" s="283"/>
      <c r="L2" s="162"/>
      <c r="M2" s="163"/>
      <c r="N2" s="162"/>
      <c r="O2" s="162"/>
      <c r="P2" s="162"/>
      <c r="Q2" s="162"/>
      <c r="R2" s="162"/>
      <c r="S2" s="162"/>
      <c r="T2" s="162"/>
    </row>
    <row r="3" spans="2:20" ht="16.5" customHeight="1" x14ac:dyDescent="0.25">
      <c r="B3" s="283"/>
      <c r="C3" s="283"/>
      <c r="D3" s="283"/>
      <c r="E3" s="283"/>
      <c r="F3" s="283"/>
      <c r="G3" s="283"/>
      <c r="H3" s="283"/>
      <c r="I3" s="283"/>
      <c r="J3" s="283"/>
      <c r="K3" s="283"/>
      <c r="L3" s="162"/>
      <c r="M3" s="163"/>
      <c r="N3" s="162"/>
      <c r="O3" s="162"/>
      <c r="P3" s="162"/>
      <c r="Q3" s="162"/>
      <c r="R3" s="162"/>
      <c r="S3" s="162"/>
      <c r="T3" s="162"/>
    </row>
    <row r="4" spans="2:20" ht="16.5" customHeight="1" x14ac:dyDescent="0.25">
      <c r="B4" s="283"/>
      <c r="C4" s="283"/>
      <c r="D4" s="283"/>
      <c r="E4" s="283"/>
      <c r="F4" s="283"/>
      <c r="G4" s="283"/>
      <c r="H4" s="283"/>
      <c r="I4" s="283"/>
      <c r="J4" s="283"/>
      <c r="K4" s="283"/>
      <c r="L4" s="162"/>
      <c r="M4" s="163"/>
      <c r="N4" s="162"/>
      <c r="O4" s="162"/>
      <c r="P4" s="162"/>
      <c r="Q4" s="162"/>
      <c r="R4" s="162"/>
      <c r="S4" s="162"/>
      <c r="T4" s="162"/>
    </row>
    <row r="5" spans="2:20" ht="28.5" customHeight="1" x14ac:dyDescent="0.25">
      <c r="B5" s="283"/>
      <c r="C5" s="283"/>
      <c r="D5" s="283"/>
      <c r="E5" s="283"/>
      <c r="F5" s="283"/>
      <c r="G5" s="283"/>
      <c r="H5" s="283"/>
      <c r="I5" s="283"/>
      <c r="J5" s="283"/>
      <c r="K5" s="283"/>
      <c r="L5" s="162"/>
      <c r="M5" s="163"/>
      <c r="N5" s="162"/>
      <c r="O5" s="162"/>
      <c r="P5" s="162"/>
      <c r="Q5" s="162"/>
      <c r="R5" s="162"/>
      <c r="S5" s="162"/>
      <c r="T5" s="162"/>
    </row>
    <row r="6" spans="2:20" ht="36" customHeight="1" x14ac:dyDescent="0.25">
      <c r="B6" s="283"/>
      <c r="C6" s="283"/>
      <c r="D6" s="283"/>
      <c r="E6" s="283"/>
      <c r="F6" s="283"/>
      <c r="G6" s="283"/>
      <c r="H6" s="283"/>
      <c r="I6" s="283"/>
      <c r="J6" s="283"/>
      <c r="K6" s="283"/>
      <c r="L6" s="162"/>
      <c r="M6" s="163"/>
      <c r="N6" s="162"/>
      <c r="O6" s="162"/>
      <c r="P6" s="162"/>
      <c r="Q6" s="162"/>
      <c r="R6" s="162"/>
      <c r="S6" s="162"/>
      <c r="T6" s="162"/>
    </row>
    <row r="7" spans="2:20" ht="10.5" customHeight="1" x14ac:dyDescent="0.25">
      <c r="B7" s="175"/>
      <c r="C7" s="175"/>
      <c r="D7" s="175"/>
      <c r="E7" s="175"/>
      <c r="F7" s="175"/>
      <c r="G7" s="175"/>
      <c r="H7" s="175"/>
      <c r="I7" s="175"/>
      <c r="J7" s="175"/>
      <c r="K7" s="175"/>
      <c r="L7" s="162"/>
      <c r="M7" s="163"/>
      <c r="N7" s="162"/>
      <c r="O7" s="162"/>
      <c r="P7" s="162"/>
      <c r="Q7" s="162"/>
      <c r="R7" s="162"/>
      <c r="S7" s="162"/>
      <c r="T7" s="162"/>
    </row>
    <row r="8" spans="2:20" ht="19.5" customHeight="1" x14ac:dyDescent="0.25">
      <c r="B8" s="264" t="s">
        <v>247</v>
      </c>
      <c r="C8" s="264"/>
      <c r="D8" s="264"/>
      <c r="E8" s="264"/>
      <c r="F8" s="264"/>
      <c r="G8" s="264"/>
      <c r="H8" s="264"/>
      <c r="I8" s="264"/>
      <c r="J8" s="264"/>
      <c r="K8" s="264"/>
    </row>
    <row r="9" spans="2:20" ht="24" customHeight="1" x14ac:dyDescent="0.25">
      <c r="B9" s="284"/>
      <c r="C9" s="285"/>
      <c r="D9" s="285"/>
      <c r="E9" s="285"/>
      <c r="F9" s="285"/>
      <c r="G9" s="285"/>
      <c r="H9" s="285"/>
      <c r="I9" s="285"/>
      <c r="J9" s="285"/>
      <c r="K9" s="286"/>
    </row>
    <row r="10" spans="2:20" x14ac:dyDescent="0.25">
      <c r="B10" s="264" t="s">
        <v>222</v>
      </c>
      <c r="C10" s="264"/>
      <c r="D10" s="264"/>
      <c r="E10" s="264" t="s">
        <v>249</v>
      </c>
      <c r="F10" s="264"/>
      <c r="G10" s="264"/>
      <c r="H10" s="231" t="s">
        <v>223</v>
      </c>
      <c r="I10" s="231"/>
      <c r="J10" s="231"/>
      <c r="K10" s="231"/>
      <c r="L10" s="173"/>
      <c r="M10" s="173"/>
      <c r="N10" s="173"/>
      <c r="O10" s="173"/>
      <c r="P10" s="173"/>
      <c r="Q10" s="173"/>
      <c r="R10" s="174"/>
      <c r="S10" s="174"/>
      <c r="T10" s="174"/>
    </row>
    <row r="11" spans="2:20" ht="24" customHeight="1" x14ac:dyDescent="0.25">
      <c r="B11" s="260"/>
      <c r="C11" s="261"/>
      <c r="D11" s="262"/>
      <c r="E11" s="260"/>
      <c r="F11" s="261"/>
      <c r="G11" s="262"/>
      <c r="H11" s="229"/>
      <c r="I11" s="230"/>
      <c r="J11" s="230"/>
      <c r="K11" s="230"/>
      <c r="L11" s="173"/>
      <c r="M11" s="173"/>
      <c r="N11" s="173"/>
      <c r="O11" s="173"/>
      <c r="P11" s="173"/>
      <c r="Q11" s="173"/>
      <c r="R11" s="174"/>
      <c r="S11" s="174"/>
      <c r="T11" s="174"/>
    </row>
    <row r="12" spans="2:20" ht="19.5" customHeight="1" x14ac:dyDescent="0.25">
      <c r="B12" s="264" t="s">
        <v>224</v>
      </c>
      <c r="C12" s="281"/>
      <c r="D12" s="225" t="s">
        <v>225</v>
      </c>
      <c r="E12" s="254"/>
      <c r="F12" s="226"/>
      <c r="G12" s="225" t="s">
        <v>226</v>
      </c>
      <c r="H12" s="254"/>
      <c r="I12" s="226"/>
      <c r="J12" s="225" t="s">
        <v>227</v>
      </c>
      <c r="K12" s="226"/>
      <c r="L12" s="164"/>
      <c r="M12" s="165"/>
      <c r="N12" s="164"/>
      <c r="O12" s="164"/>
      <c r="P12" s="164"/>
      <c r="Q12" s="164"/>
      <c r="R12" s="164"/>
      <c r="S12" s="164"/>
      <c r="T12" s="164"/>
    </row>
    <row r="13" spans="2:20" ht="24" customHeight="1" x14ac:dyDescent="0.25">
      <c r="B13" s="251"/>
      <c r="C13" s="253"/>
      <c r="D13" s="257"/>
      <c r="E13" s="258"/>
      <c r="F13" s="259"/>
      <c r="G13" s="227"/>
      <c r="H13" s="250"/>
      <c r="I13" s="228"/>
      <c r="J13" s="227"/>
      <c r="K13" s="228"/>
      <c r="Q13" s="162"/>
      <c r="R13" s="162"/>
      <c r="S13" s="162"/>
      <c r="T13" s="162"/>
    </row>
    <row r="14" spans="2:20" ht="19.5" customHeight="1" x14ac:dyDescent="0.25">
      <c r="B14" s="271" t="s">
        <v>228</v>
      </c>
      <c r="C14" s="271"/>
      <c r="D14" s="271"/>
      <c r="E14" s="271"/>
      <c r="F14" s="272"/>
      <c r="G14" s="225" t="s">
        <v>229</v>
      </c>
      <c r="H14" s="254"/>
      <c r="I14" s="254"/>
      <c r="J14" s="254"/>
      <c r="K14" s="226"/>
      <c r="Q14" s="162"/>
      <c r="R14" s="162"/>
      <c r="S14" s="162"/>
      <c r="T14" s="162"/>
    </row>
    <row r="15" spans="2:20" ht="24" customHeight="1" x14ac:dyDescent="0.25">
      <c r="B15" s="274"/>
      <c r="C15" s="250"/>
      <c r="D15" s="250"/>
      <c r="E15" s="250"/>
      <c r="F15" s="275"/>
      <c r="G15" s="276"/>
      <c r="H15" s="258"/>
      <c r="I15" s="258"/>
      <c r="J15" s="258"/>
      <c r="K15" s="259"/>
      <c r="Q15" s="162"/>
      <c r="R15" s="162"/>
      <c r="S15" s="162"/>
      <c r="T15" s="162"/>
    </row>
    <row r="16" spans="2:20" ht="16.5" x14ac:dyDescent="0.25">
      <c r="B16" s="177"/>
      <c r="C16" s="177"/>
      <c r="D16" s="177"/>
      <c r="E16" s="177"/>
      <c r="F16" s="177"/>
      <c r="G16" s="177"/>
      <c r="H16" s="177"/>
      <c r="I16" s="177"/>
      <c r="J16" s="177"/>
      <c r="K16" s="177"/>
      <c r="Q16" s="162"/>
      <c r="R16" s="162"/>
      <c r="S16" s="162"/>
      <c r="T16" s="162"/>
    </row>
    <row r="17" spans="2:20" ht="19.5" customHeight="1" x14ac:dyDescent="0.25">
      <c r="B17" s="225" t="s">
        <v>248</v>
      </c>
      <c r="C17" s="254"/>
      <c r="D17" s="254"/>
      <c r="E17" s="254"/>
      <c r="F17" s="254"/>
      <c r="G17" s="226"/>
      <c r="H17" s="263" t="s">
        <v>138</v>
      </c>
      <c r="I17" s="264"/>
      <c r="J17" s="264"/>
      <c r="K17" s="264"/>
      <c r="Q17" s="162"/>
      <c r="R17" s="162"/>
      <c r="S17" s="162"/>
      <c r="T17" s="162"/>
    </row>
    <row r="18" spans="2:20" ht="24" customHeight="1" x14ac:dyDescent="0.25">
      <c r="B18" s="227"/>
      <c r="C18" s="250"/>
      <c r="D18" s="250"/>
      <c r="E18" s="250"/>
      <c r="F18" s="250"/>
      <c r="G18" s="228"/>
      <c r="H18" s="278"/>
      <c r="I18" s="279"/>
      <c r="J18" s="279"/>
      <c r="K18" s="280"/>
      <c r="Q18" s="167"/>
      <c r="R18" s="167"/>
      <c r="S18" s="167"/>
      <c r="T18" s="167"/>
    </row>
    <row r="19" spans="2:20" ht="19.5" customHeight="1" x14ac:dyDescent="0.25">
      <c r="B19" s="225" t="s">
        <v>89</v>
      </c>
      <c r="C19" s="226"/>
      <c r="D19" s="225" t="s">
        <v>232</v>
      </c>
      <c r="E19" s="254"/>
      <c r="F19" s="226"/>
      <c r="G19" s="225" t="s">
        <v>233</v>
      </c>
      <c r="H19" s="254"/>
      <c r="I19" s="226"/>
      <c r="J19" s="225" t="s">
        <v>234</v>
      </c>
      <c r="K19" s="226"/>
      <c r="Q19" s="168"/>
      <c r="R19" s="270"/>
      <c r="S19" s="270"/>
      <c r="T19" s="270"/>
    </row>
    <row r="20" spans="2:20" ht="24" customHeight="1" x14ac:dyDescent="0.25">
      <c r="B20" s="257"/>
      <c r="C20" s="259"/>
      <c r="D20" s="257"/>
      <c r="E20" s="258"/>
      <c r="F20" s="259"/>
      <c r="G20" s="257"/>
      <c r="H20" s="258"/>
      <c r="I20" s="259"/>
      <c r="J20" s="257"/>
      <c r="K20" s="259"/>
      <c r="Q20" s="168"/>
      <c r="R20" s="270"/>
      <c r="S20" s="270"/>
      <c r="T20" s="270"/>
    </row>
    <row r="21" spans="2:20" ht="19.5" customHeight="1" x14ac:dyDescent="0.25">
      <c r="B21" s="256" t="s">
        <v>237</v>
      </c>
      <c r="C21" s="256"/>
      <c r="D21" s="256"/>
      <c r="E21" s="256"/>
      <c r="F21" s="256"/>
      <c r="G21" s="256"/>
      <c r="H21" s="256"/>
      <c r="I21" s="256"/>
      <c r="J21" s="256"/>
      <c r="K21" s="256"/>
      <c r="L21" s="164"/>
      <c r="M21" s="167"/>
      <c r="N21" s="167"/>
      <c r="O21" s="167"/>
      <c r="P21" s="167"/>
      <c r="Q21" s="167"/>
      <c r="R21" s="164"/>
      <c r="S21" s="164"/>
      <c r="T21" s="164"/>
    </row>
    <row r="22" spans="2:20" ht="24" customHeight="1" x14ac:dyDescent="0.25">
      <c r="B22" s="260"/>
      <c r="C22" s="261"/>
      <c r="D22" s="261"/>
      <c r="E22" s="261"/>
      <c r="F22" s="261"/>
      <c r="G22" s="261"/>
      <c r="H22" s="261"/>
      <c r="I22" s="261"/>
      <c r="J22" s="261"/>
      <c r="K22" s="262"/>
      <c r="L22" s="164"/>
      <c r="M22" s="162"/>
      <c r="N22" s="162"/>
      <c r="O22" s="162"/>
      <c r="P22" s="162"/>
      <c r="Q22" s="162"/>
      <c r="R22" s="164"/>
      <c r="S22" s="164"/>
      <c r="T22" s="164"/>
    </row>
    <row r="23" spans="2:20" ht="19.5" customHeight="1" x14ac:dyDescent="0.25">
      <c r="B23" s="256" t="s">
        <v>238</v>
      </c>
      <c r="C23" s="256"/>
      <c r="D23" s="256"/>
      <c r="E23" s="256"/>
      <c r="F23" s="256"/>
      <c r="G23" s="256"/>
      <c r="H23" s="256"/>
      <c r="I23" s="256"/>
      <c r="J23" s="256"/>
      <c r="K23" s="256"/>
      <c r="L23" s="162"/>
      <c r="M23" s="162"/>
      <c r="N23" s="162"/>
      <c r="O23" s="162"/>
      <c r="P23" s="162"/>
      <c r="Q23" s="162"/>
      <c r="R23" s="162"/>
      <c r="S23" s="162"/>
      <c r="T23" s="162"/>
    </row>
    <row r="24" spans="2:20" ht="24" customHeight="1" x14ac:dyDescent="0.25">
      <c r="B24" s="260"/>
      <c r="C24" s="261"/>
      <c r="D24" s="261"/>
      <c r="E24" s="261"/>
      <c r="F24" s="261"/>
      <c r="G24" s="261"/>
      <c r="H24" s="261"/>
      <c r="I24" s="261"/>
      <c r="J24" s="261"/>
      <c r="K24" s="262"/>
      <c r="L24" s="162"/>
      <c r="M24" s="162"/>
      <c r="N24" s="162"/>
      <c r="O24" s="162"/>
      <c r="P24" s="162"/>
      <c r="Q24" s="162"/>
      <c r="R24" s="162"/>
      <c r="S24" s="162"/>
      <c r="T24" s="162"/>
    </row>
    <row r="25" spans="2:20" ht="16.5" x14ac:dyDescent="0.25">
      <c r="B25" s="177"/>
      <c r="C25" s="177"/>
      <c r="D25" s="177"/>
      <c r="E25" s="177"/>
      <c r="F25" s="177"/>
      <c r="G25" s="177"/>
      <c r="H25" s="177"/>
      <c r="I25" s="177"/>
      <c r="J25" s="177"/>
      <c r="K25" s="177"/>
      <c r="L25" s="164"/>
      <c r="M25" s="162"/>
      <c r="N25" s="162"/>
      <c r="O25" s="162"/>
      <c r="P25" s="162"/>
      <c r="Q25" s="164"/>
      <c r="R25" s="164"/>
      <c r="S25" s="164"/>
      <c r="T25" s="164"/>
    </row>
    <row r="26" spans="2:20" ht="19.5" customHeight="1" x14ac:dyDescent="0.25">
      <c r="B26" s="225" t="s">
        <v>239</v>
      </c>
      <c r="C26" s="254"/>
      <c r="D26" s="254"/>
      <c r="E26" s="254"/>
      <c r="F26" s="226"/>
      <c r="G26" s="263" t="s">
        <v>240</v>
      </c>
      <c r="H26" s="264"/>
      <c r="I26" s="264"/>
      <c r="J26" s="264"/>
      <c r="K26" s="264"/>
      <c r="L26" s="164"/>
      <c r="M26" s="164"/>
      <c r="N26" s="164"/>
      <c r="O26" s="164"/>
      <c r="P26" s="164"/>
      <c r="Q26" s="164"/>
      <c r="R26" s="164"/>
      <c r="S26" s="164"/>
      <c r="T26" s="164"/>
    </row>
    <row r="27" spans="2:20" ht="24" customHeight="1" x14ac:dyDescent="0.25">
      <c r="B27" s="227"/>
      <c r="C27" s="250"/>
      <c r="D27" s="250"/>
      <c r="E27" s="250"/>
      <c r="F27" s="228"/>
      <c r="G27" s="251"/>
      <c r="H27" s="252"/>
      <c r="I27" s="252"/>
      <c r="J27" s="252"/>
      <c r="K27" s="253"/>
      <c r="L27" s="164"/>
      <c r="M27" s="164"/>
      <c r="N27" s="164"/>
      <c r="O27" s="164"/>
      <c r="P27" s="164"/>
      <c r="Q27" s="164"/>
      <c r="R27" s="164"/>
      <c r="S27" s="164"/>
      <c r="T27" s="164"/>
    </row>
    <row r="28" spans="2:20" ht="19.5" customHeight="1" x14ac:dyDescent="0.25">
      <c r="B28" s="225" t="s">
        <v>241</v>
      </c>
      <c r="C28" s="254"/>
      <c r="D28" s="254"/>
      <c r="E28" s="254"/>
      <c r="F28" s="226"/>
      <c r="G28" s="255" t="s">
        <v>242</v>
      </c>
      <c r="H28" s="256"/>
      <c r="I28" s="256"/>
      <c r="J28" s="177"/>
      <c r="K28" s="177"/>
      <c r="L28" s="164"/>
      <c r="M28" s="164"/>
      <c r="N28" s="164"/>
      <c r="O28" s="164"/>
      <c r="P28" s="164"/>
      <c r="Q28" s="164"/>
      <c r="R28" s="164"/>
      <c r="S28" s="164"/>
      <c r="T28" s="164"/>
    </row>
    <row r="29" spans="2:20" ht="24" customHeight="1" x14ac:dyDescent="0.25">
      <c r="B29" s="257"/>
      <c r="C29" s="258"/>
      <c r="D29" s="258"/>
      <c r="E29" s="258"/>
      <c r="F29" s="259"/>
      <c r="G29" s="260"/>
      <c r="H29" s="261"/>
      <c r="I29" s="262"/>
      <c r="J29" s="177"/>
      <c r="K29" s="177"/>
      <c r="L29" s="164"/>
      <c r="M29" s="164"/>
      <c r="N29" s="164"/>
      <c r="O29" s="164"/>
      <c r="P29" s="164"/>
      <c r="Q29" s="164"/>
      <c r="R29" s="164"/>
      <c r="S29" s="164"/>
      <c r="T29" s="164"/>
    </row>
    <row r="30" spans="2:20" ht="16.5" x14ac:dyDescent="0.25">
      <c r="B30" s="162"/>
      <c r="C30" s="162"/>
      <c r="D30" s="162"/>
      <c r="E30" s="162"/>
      <c r="F30" s="162"/>
      <c r="G30" s="162"/>
      <c r="H30" s="162"/>
      <c r="I30" s="162"/>
      <c r="J30" s="162"/>
      <c r="K30" s="162"/>
      <c r="L30" s="164"/>
      <c r="M30" s="164"/>
      <c r="N30" s="164"/>
      <c r="O30" s="164"/>
      <c r="P30" s="164"/>
      <c r="Q30" s="164"/>
      <c r="R30" s="164"/>
      <c r="S30" s="164"/>
      <c r="T30" s="164"/>
    </row>
    <row r="31" spans="2:20" ht="16.5" customHeight="1" x14ac:dyDescent="0.25">
      <c r="B31" s="162"/>
      <c r="C31" s="162"/>
      <c r="D31" s="162"/>
      <c r="E31" s="162"/>
      <c r="F31" s="162"/>
      <c r="G31" s="162"/>
      <c r="H31" s="162"/>
      <c r="I31" s="162"/>
      <c r="J31" s="162"/>
      <c r="K31" s="162"/>
      <c r="T31" s="164"/>
    </row>
    <row r="32" spans="2:20" ht="16.5" customHeight="1" x14ac:dyDescent="0.25">
      <c r="B32" s="162"/>
      <c r="C32" s="162"/>
      <c r="D32" s="162"/>
      <c r="E32" s="162"/>
      <c r="F32" s="162"/>
      <c r="G32" s="162"/>
      <c r="H32" s="162"/>
      <c r="I32" s="162"/>
      <c r="J32" s="162"/>
      <c r="K32" s="162"/>
      <c r="T32" s="164"/>
    </row>
    <row r="33" spans="2:20" ht="16.5" x14ac:dyDescent="0.25">
      <c r="B33" s="162"/>
      <c r="C33" s="162"/>
      <c r="D33" s="162"/>
      <c r="E33" s="162"/>
      <c r="F33" s="162"/>
      <c r="G33" s="162"/>
      <c r="H33" s="162"/>
      <c r="I33" s="162"/>
      <c r="J33" s="162"/>
      <c r="K33" s="162"/>
      <c r="T33" s="164"/>
    </row>
    <row r="34" spans="2:20" ht="16.5" x14ac:dyDescent="0.25">
      <c r="B34" s="162"/>
      <c r="C34" s="162"/>
      <c r="D34" s="162"/>
      <c r="E34" s="162"/>
      <c r="F34" s="162"/>
      <c r="G34" s="162"/>
      <c r="H34" s="162"/>
      <c r="I34" s="162"/>
      <c r="J34" s="162"/>
      <c r="K34" s="162"/>
      <c r="T34" s="164"/>
    </row>
    <row r="35" spans="2:20" ht="16.5" x14ac:dyDescent="0.25">
      <c r="B35" s="164"/>
      <c r="C35" s="164"/>
      <c r="D35" s="164"/>
      <c r="E35" s="164"/>
      <c r="F35" s="164"/>
      <c r="G35" s="164"/>
      <c r="H35" s="162"/>
      <c r="I35" s="162"/>
      <c r="J35" s="162"/>
      <c r="K35" s="162"/>
      <c r="T35" s="162"/>
    </row>
    <row r="36" spans="2:20" ht="16.5" x14ac:dyDescent="0.25">
      <c r="B36" s="162"/>
      <c r="C36" s="162"/>
      <c r="D36" s="162"/>
      <c r="E36" s="162"/>
      <c r="F36" s="162"/>
      <c r="G36" s="162"/>
      <c r="H36" s="162"/>
      <c r="I36" s="162"/>
      <c r="J36" s="162"/>
      <c r="K36" s="162"/>
      <c r="T36" s="162"/>
    </row>
    <row r="37" spans="2:20" ht="16.5" x14ac:dyDescent="0.25">
      <c r="B37" s="162"/>
      <c r="C37" s="162"/>
      <c r="D37" s="162"/>
      <c r="E37" s="162"/>
      <c r="F37" s="162"/>
      <c r="G37" s="162"/>
      <c r="H37" s="162"/>
      <c r="I37" s="162"/>
      <c r="J37" s="162"/>
      <c r="K37" s="162"/>
      <c r="T37" s="162"/>
    </row>
    <row r="38" spans="2:20" ht="16.5" x14ac:dyDescent="0.25">
      <c r="B38" s="162"/>
      <c r="C38" s="162"/>
      <c r="D38" s="162"/>
      <c r="E38" s="162"/>
      <c r="F38" s="162"/>
      <c r="G38" s="162"/>
      <c r="H38" s="162"/>
      <c r="I38" s="162"/>
      <c r="J38" s="162"/>
      <c r="K38" s="162"/>
      <c r="T38" s="162"/>
    </row>
    <row r="39" spans="2:20" ht="16.5" x14ac:dyDescent="0.25">
      <c r="B39" s="162"/>
      <c r="C39" s="162"/>
      <c r="D39" s="162"/>
      <c r="E39" s="162"/>
      <c r="F39" s="162"/>
      <c r="G39" s="162"/>
      <c r="H39" s="162"/>
      <c r="I39" s="162"/>
      <c r="J39" s="162"/>
      <c r="K39" s="162"/>
      <c r="T39" s="162"/>
    </row>
    <row r="40" spans="2:20" ht="16.5" x14ac:dyDescent="0.25">
      <c r="B40" s="235" t="s">
        <v>243</v>
      </c>
      <c r="C40" s="236"/>
      <c r="D40" s="237"/>
      <c r="E40" s="238" t="s">
        <v>244</v>
      </c>
      <c r="F40" s="239"/>
      <c r="G40" s="239"/>
      <c r="H40" s="239"/>
      <c r="I40" s="162"/>
      <c r="J40" s="162"/>
      <c r="K40" s="162"/>
      <c r="T40" s="162"/>
    </row>
    <row r="41" spans="2:20" ht="16.5" x14ac:dyDescent="0.25">
      <c r="B41" s="240"/>
      <c r="C41" s="241"/>
      <c r="D41" s="242"/>
      <c r="E41" s="169" t="s">
        <v>245</v>
      </c>
      <c r="F41" s="170" t="s">
        <v>253</v>
      </c>
      <c r="G41" s="266" t="s">
        <v>246</v>
      </c>
      <c r="H41" s="267"/>
      <c r="I41" s="162"/>
      <c r="J41" s="162"/>
      <c r="K41" s="162"/>
      <c r="T41" s="162"/>
    </row>
    <row r="42" spans="2:20" ht="16.5" x14ac:dyDescent="0.25">
      <c r="B42" s="243"/>
      <c r="C42" s="244"/>
      <c r="D42" s="245"/>
      <c r="E42" s="169"/>
      <c r="F42" s="170"/>
      <c r="G42" s="182"/>
      <c r="H42" s="169"/>
      <c r="I42" s="162"/>
      <c r="J42" s="162"/>
      <c r="K42" s="162"/>
      <c r="T42" s="162"/>
    </row>
    <row r="43" spans="2:20" ht="16.5" x14ac:dyDescent="0.25">
      <c r="B43" s="246"/>
      <c r="C43" s="247"/>
      <c r="D43" s="248"/>
      <c r="E43" s="171"/>
      <c r="F43" s="172"/>
      <c r="G43" s="268"/>
      <c r="H43" s="269"/>
      <c r="I43" s="162"/>
      <c r="J43" s="162"/>
      <c r="K43" s="162"/>
      <c r="T43" s="162"/>
    </row>
    <row r="44" spans="2:20" ht="16.5" x14ac:dyDescent="0.25">
      <c r="B44" s="173"/>
      <c r="C44" s="173"/>
      <c r="D44" s="173"/>
      <c r="E44" s="173"/>
      <c r="F44" s="173"/>
      <c r="G44" s="173"/>
      <c r="H44" s="173"/>
      <c r="I44" s="162"/>
      <c r="J44" s="162"/>
      <c r="K44" s="162"/>
      <c r="T44" s="162"/>
    </row>
    <row r="45" spans="2:20" ht="16.5" x14ac:dyDescent="0.25">
      <c r="B45" s="235" t="s">
        <v>250</v>
      </c>
      <c r="C45" s="236"/>
      <c r="D45" s="237"/>
      <c r="E45" s="238" t="s">
        <v>244</v>
      </c>
      <c r="F45" s="239"/>
      <c r="G45" s="239"/>
      <c r="H45" s="239"/>
      <c r="I45" s="162"/>
      <c r="J45" s="162"/>
      <c r="K45" s="162"/>
      <c r="T45" s="162"/>
    </row>
    <row r="46" spans="2:20" ht="16.5" x14ac:dyDescent="0.25">
      <c r="B46" s="240"/>
      <c r="C46" s="241"/>
      <c r="D46" s="242"/>
      <c r="E46" s="169" t="s">
        <v>245</v>
      </c>
      <c r="F46" s="170" t="s">
        <v>253</v>
      </c>
      <c r="G46" s="266" t="s">
        <v>246</v>
      </c>
      <c r="H46" s="267"/>
      <c r="I46" s="162"/>
      <c r="J46" s="162"/>
      <c r="K46" s="162"/>
      <c r="T46" s="162"/>
    </row>
    <row r="47" spans="2:20" ht="16.5" x14ac:dyDescent="0.25">
      <c r="B47" s="243"/>
      <c r="C47" s="244"/>
      <c r="D47" s="245"/>
      <c r="E47" s="169"/>
      <c r="F47" s="170"/>
      <c r="G47" s="182"/>
      <c r="H47" s="169"/>
      <c r="I47" s="162"/>
      <c r="J47" s="162"/>
      <c r="K47" s="162"/>
      <c r="T47" s="162"/>
    </row>
    <row r="48" spans="2:20" ht="16.5" x14ac:dyDescent="0.25">
      <c r="B48" s="246"/>
      <c r="C48" s="247"/>
      <c r="D48" s="248"/>
      <c r="E48" s="171"/>
      <c r="F48" s="172"/>
      <c r="G48" s="268"/>
      <c r="H48" s="269"/>
      <c r="I48" s="162"/>
      <c r="J48" s="162"/>
      <c r="K48" s="162"/>
      <c r="T48" s="162"/>
    </row>
    <row r="49" spans="2:20" ht="17.25" x14ac:dyDescent="0.25">
      <c r="B49" s="176"/>
      <c r="C49" s="176"/>
      <c r="D49" s="176"/>
      <c r="E49" s="176"/>
      <c r="F49" s="176"/>
      <c r="G49" s="176"/>
      <c r="H49" s="176"/>
      <c r="I49" s="176"/>
      <c r="J49" s="162"/>
      <c r="K49" s="162"/>
      <c r="T49" s="162"/>
    </row>
    <row r="50" spans="2:20" ht="17.25" x14ac:dyDescent="0.25">
      <c r="B50" s="176"/>
      <c r="C50" s="176"/>
      <c r="D50" s="176"/>
      <c r="E50" s="176"/>
      <c r="F50" s="176"/>
      <c r="G50" s="176"/>
      <c r="H50" s="176"/>
      <c r="I50" s="176"/>
      <c r="J50" s="178"/>
      <c r="K50" s="179"/>
      <c r="L50" s="178"/>
      <c r="M50" s="178"/>
      <c r="N50" s="178"/>
      <c r="O50" s="162"/>
      <c r="P50" s="162"/>
      <c r="Q50" s="162"/>
      <c r="R50" s="162"/>
      <c r="S50" s="162"/>
      <c r="T50" s="162"/>
    </row>
    <row r="51" spans="2:20" ht="17.25" x14ac:dyDescent="0.25">
      <c r="B51" s="176"/>
      <c r="C51" s="176"/>
      <c r="D51" s="176"/>
      <c r="E51" s="176"/>
      <c r="F51" s="176"/>
      <c r="G51" s="176"/>
      <c r="H51" s="176"/>
      <c r="I51" s="176"/>
      <c r="J51" s="178"/>
      <c r="K51" s="178"/>
      <c r="L51" s="178"/>
      <c r="M51" s="178"/>
      <c r="N51" s="178"/>
      <c r="O51" s="162"/>
      <c r="P51" s="162"/>
    </row>
    <row r="52" spans="2:20" ht="17.25" x14ac:dyDescent="0.25">
      <c r="B52" s="176"/>
      <c r="C52" s="176"/>
      <c r="D52" s="176"/>
      <c r="E52" s="176"/>
      <c r="F52" s="176"/>
      <c r="G52" s="176"/>
      <c r="H52" s="176"/>
      <c r="I52" s="176"/>
      <c r="J52" s="178"/>
      <c r="K52" s="178"/>
      <c r="L52" s="178"/>
      <c r="M52" s="178"/>
      <c r="N52" s="178"/>
      <c r="O52" s="162"/>
      <c r="P52" s="162"/>
    </row>
    <row r="53" spans="2:20" ht="17.25" x14ac:dyDescent="0.25">
      <c r="B53" s="176"/>
      <c r="C53" s="176"/>
      <c r="D53" s="176"/>
      <c r="E53" s="176"/>
      <c r="F53" s="176"/>
      <c r="G53" s="176"/>
      <c r="H53" s="176"/>
      <c r="I53" s="176"/>
      <c r="J53" s="178"/>
      <c r="K53" s="178"/>
      <c r="L53" s="178"/>
      <c r="M53" s="178"/>
      <c r="N53" s="178"/>
      <c r="O53" s="162"/>
      <c r="P53" s="162"/>
    </row>
    <row r="54" spans="2:20" ht="17.25" x14ac:dyDescent="0.25">
      <c r="B54" s="176"/>
      <c r="C54" s="176"/>
      <c r="D54" s="176"/>
      <c r="E54" s="176"/>
      <c r="F54" s="176"/>
      <c r="G54" s="176"/>
      <c r="H54" s="176"/>
      <c r="I54" s="176"/>
      <c r="J54" s="180"/>
      <c r="K54" s="180"/>
      <c r="L54" s="178"/>
      <c r="M54" s="178"/>
      <c r="N54" s="178"/>
      <c r="O54" s="162"/>
      <c r="P54" s="162"/>
      <c r="Q54" s="162"/>
      <c r="R54" s="162"/>
      <c r="S54" s="162"/>
      <c r="T54" s="162"/>
    </row>
    <row r="55" spans="2:20" ht="17.25" x14ac:dyDescent="0.25">
      <c r="B55" s="249"/>
      <c r="C55" s="249"/>
      <c r="D55" s="249"/>
      <c r="E55" s="176"/>
      <c r="F55" s="176"/>
      <c r="G55" s="176"/>
      <c r="H55" s="249"/>
      <c r="I55" s="249"/>
      <c r="J55" s="180"/>
      <c r="K55" s="180"/>
      <c r="L55" s="178"/>
      <c r="M55" s="178"/>
      <c r="N55" s="178"/>
      <c r="O55" s="162"/>
      <c r="P55" s="162"/>
      <c r="Q55" s="162"/>
      <c r="R55" s="162"/>
      <c r="S55" s="162"/>
      <c r="T55" s="162"/>
    </row>
    <row r="56" spans="2:20" ht="17.25" x14ac:dyDescent="0.25">
      <c r="B56" s="176"/>
      <c r="C56" s="176"/>
      <c r="D56" s="176"/>
      <c r="E56" s="176"/>
      <c r="F56" s="176"/>
      <c r="G56" s="176"/>
      <c r="H56" s="176"/>
      <c r="I56" s="176"/>
      <c r="L56" s="162"/>
      <c r="M56" s="162"/>
      <c r="N56" s="162"/>
      <c r="O56" s="162"/>
      <c r="P56" s="162"/>
      <c r="Q56" s="162"/>
      <c r="R56" s="162"/>
      <c r="S56" s="162"/>
      <c r="T56" s="162"/>
    </row>
    <row r="57" spans="2:20" ht="18" thickBot="1" x14ac:dyDescent="0.3">
      <c r="B57" s="176"/>
      <c r="C57" s="176"/>
      <c r="D57" s="176"/>
      <c r="E57" s="176"/>
      <c r="F57" s="176"/>
      <c r="G57" s="176"/>
      <c r="H57" s="176"/>
      <c r="I57" s="176"/>
      <c r="L57" s="162"/>
      <c r="M57" s="162"/>
      <c r="N57" s="162"/>
      <c r="O57" s="162"/>
      <c r="P57" s="162"/>
      <c r="Q57" s="162"/>
      <c r="R57" s="162"/>
      <c r="S57" s="162"/>
      <c r="T57" s="162"/>
    </row>
    <row r="58" spans="2:20" ht="18" thickBot="1" x14ac:dyDescent="0.3">
      <c r="B58" s="176"/>
      <c r="C58" s="176"/>
      <c r="D58" s="232"/>
      <c r="E58" s="233"/>
      <c r="F58" s="233"/>
      <c r="G58" s="233"/>
      <c r="H58" s="234"/>
      <c r="I58" s="176"/>
      <c r="N58" s="162"/>
      <c r="O58" s="162"/>
      <c r="P58" s="162"/>
      <c r="Q58" s="162"/>
      <c r="R58" s="162"/>
      <c r="S58" s="162"/>
      <c r="T58" s="162"/>
    </row>
    <row r="59" spans="2:20" ht="16.5" x14ac:dyDescent="0.25">
      <c r="B59" s="181"/>
      <c r="C59" s="181"/>
      <c r="D59" s="181"/>
      <c r="E59" s="181"/>
      <c r="F59" s="181"/>
      <c r="G59" s="181"/>
      <c r="H59" s="181"/>
      <c r="I59" s="181"/>
      <c r="N59" s="162"/>
      <c r="O59" s="162"/>
      <c r="P59" s="162"/>
      <c r="Q59" s="162"/>
      <c r="R59" s="162"/>
      <c r="S59" s="162"/>
      <c r="T59" s="162"/>
    </row>
    <row r="60" spans="2:20" s="192" customFormat="1" ht="23.25" x14ac:dyDescent="0.35">
      <c r="B60" s="191"/>
      <c r="C60" s="265" t="s">
        <v>252</v>
      </c>
      <c r="D60" s="265"/>
      <c r="E60" s="265"/>
      <c r="F60" s="265"/>
      <c r="G60" s="265"/>
      <c r="H60" s="265"/>
      <c r="I60" s="265"/>
      <c r="N60" s="191"/>
      <c r="O60" s="191"/>
      <c r="P60" s="191"/>
      <c r="Q60" s="191"/>
      <c r="R60" s="191"/>
      <c r="S60" s="191"/>
      <c r="T60" s="191"/>
    </row>
    <row r="61" spans="2:20" s="192" customFormat="1" ht="23.25" x14ac:dyDescent="0.35">
      <c r="B61" s="191"/>
      <c r="C61" s="265"/>
      <c r="D61" s="265"/>
      <c r="E61" s="265"/>
      <c r="F61" s="265"/>
      <c r="G61" s="265"/>
      <c r="H61" s="265"/>
      <c r="I61" s="265"/>
    </row>
    <row r="62" spans="2:20" s="192" customFormat="1" ht="23.25" x14ac:dyDescent="0.35">
      <c r="B62" s="191"/>
      <c r="C62" s="191"/>
      <c r="D62" s="191"/>
      <c r="E62" s="191"/>
      <c r="F62" s="191"/>
      <c r="G62" s="191"/>
      <c r="H62" s="191"/>
      <c r="I62" s="191"/>
    </row>
    <row r="63" spans="2:20" s="192" customFormat="1" ht="23.25" x14ac:dyDescent="0.35">
      <c r="B63" s="191"/>
      <c r="C63" s="191"/>
      <c r="D63" s="191"/>
      <c r="E63" s="191"/>
      <c r="F63" s="191"/>
      <c r="G63" s="191"/>
      <c r="H63" s="191"/>
      <c r="I63" s="191"/>
    </row>
    <row r="64" spans="2:20" s="192" customFormat="1" ht="23.25" x14ac:dyDescent="0.35">
      <c r="B64" s="191"/>
      <c r="C64" s="193"/>
      <c r="D64" s="191"/>
      <c r="E64" s="191"/>
      <c r="F64" s="191"/>
      <c r="G64" s="191"/>
      <c r="H64" s="191"/>
      <c r="I64" s="191"/>
    </row>
    <row r="65" spans="2:32" s="192" customFormat="1" ht="23.25" x14ac:dyDescent="0.35">
      <c r="B65" s="191"/>
      <c r="C65" s="193"/>
      <c r="D65" s="191"/>
      <c r="E65" s="191"/>
      <c r="F65" s="191"/>
      <c r="G65" s="191"/>
      <c r="H65" s="191"/>
      <c r="I65" s="191"/>
    </row>
    <row r="66" spans="2:32" s="192" customFormat="1" ht="23.25" x14ac:dyDescent="0.35">
      <c r="B66" s="191"/>
      <c r="C66" s="191"/>
      <c r="D66" s="191"/>
      <c r="E66" s="191"/>
      <c r="F66" s="191"/>
      <c r="G66" s="191"/>
      <c r="H66" s="191"/>
      <c r="I66" s="191"/>
    </row>
    <row r="67" spans="2:32" s="192" customFormat="1" ht="23.25" x14ac:dyDescent="0.35">
      <c r="B67" s="191"/>
      <c r="C67" s="191"/>
      <c r="D67" s="191"/>
      <c r="E67" s="191"/>
      <c r="F67" s="191"/>
      <c r="G67" s="191"/>
      <c r="H67" s="191"/>
      <c r="I67" s="191"/>
    </row>
    <row r="68" spans="2:32" s="192" customFormat="1" ht="23.25" x14ac:dyDescent="0.35">
      <c r="B68" s="191"/>
      <c r="C68" s="191"/>
      <c r="D68" s="191"/>
      <c r="E68" s="191"/>
      <c r="F68" s="191"/>
      <c r="G68" s="191"/>
      <c r="H68" s="191"/>
      <c r="I68" s="191"/>
    </row>
    <row r="69" spans="2:32" s="192" customFormat="1" ht="23.25" x14ac:dyDescent="0.35">
      <c r="B69" s="191"/>
      <c r="C69" s="191"/>
      <c r="D69" s="191"/>
      <c r="E69" s="191"/>
      <c r="F69" s="191"/>
      <c r="G69" s="191"/>
      <c r="H69" s="191"/>
      <c r="I69" s="191"/>
    </row>
    <row r="70" spans="2:32" s="192" customFormat="1" ht="23.25" x14ac:dyDescent="0.35">
      <c r="B70" s="191"/>
      <c r="C70" s="191"/>
      <c r="D70" s="191"/>
      <c r="E70" s="191"/>
      <c r="F70" s="191"/>
      <c r="G70" s="191"/>
      <c r="H70" s="191"/>
      <c r="I70" s="191"/>
    </row>
    <row r="71" spans="2:32" s="192" customFormat="1" ht="23.25" x14ac:dyDescent="0.35">
      <c r="B71" s="191"/>
      <c r="C71" s="191"/>
      <c r="D71" s="191"/>
      <c r="E71" s="191"/>
      <c r="F71" s="191"/>
      <c r="G71" s="191"/>
      <c r="H71" s="191"/>
      <c r="I71" s="191"/>
    </row>
    <row r="72" spans="2:32" s="192" customFormat="1" ht="23.25" x14ac:dyDescent="0.35">
      <c r="B72" s="191"/>
      <c r="C72" s="191"/>
      <c r="D72" s="191"/>
      <c r="E72" s="191"/>
      <c r="F72" s="191"/>
      <c r="G72" s="191"/>
      <c r="H72" s="191"/>
      <c r="I72" s="191"/>
    </row>
    <row r="73" spans="2:32" s="192" customFormat="1" ht="23.25" x14ac:dyDescent="0.35"/>
    <row r="74" spans="2:32" s="194" customFormat="1" ht="36.75" customHeight="1" x14ac:dyDescent="0.25">
      <c r="C74" s="277" t="s">
        <v>180</v>
      </c>
      <c r="D74" s="277"/>
      <c r="E74" s="277"/>
      <c r="F74" s="277"/>
      <c r="G74" s="277"/>
      <c r="H74" s="277"/>
      <c r="I74" s="277"/>
      <c r="J74" s="195"/>
      <c r="K74" s="195"/>
      <c r="L74" s="195"/>
      <c r="M74" s="195"/>
      <c r="N74" s="195"/>
      <c r="O74" s="195"/>
      <c r="P74" s="195"/>
      <c r="Q74" s="195"/>
      <c r="R74" s="195"/>
      <c r="S74" s="195"/>
      <c r="T74" s="195"/>
      <c r="U74" s="196"/>
      <c r="V74" s="196"/>
      <c r="W74" s="196"/>
      <c r="X74" s="196"/>
      <c r="Y74" s="196"/>
      <c r="Z74" s="196"/>
      <c r="AB74" s="197"/>
      <c r="AC74" s="198"/>
      <c r="AD74" s="199"/>
      <c r="AE74" s="199"/>
      <c r="AF74" s="199"/>
    </row>
    <row r="75" spans="2:32" s="194" customFormat="1" ht="19.5" customHeight="1" x14ac:dyDescent="0.25">
      <c r="C75" s="200" t="s">
        <v>179</v>
      </c>
      <c r="D75" s="201"/>
      <c r="F75" s="201"/>
      <c r="G75" s="201"/>
      <c r="H75" s="201"/>
      <c r="I75" s="201"/>
      <c r="J75" s="201"/>
      <c r="K75" s="201"/>
      <c r="L75" s="201"/>
      <c r="M75" s="201"/>
      <c r="N75" s="201"/>
      <c r="O75" s="201"/>
      <c r="P75" s="201"/>
      <c r="Q75" s="202"/>
      <c r="R75" s="202"/>
      <c r="S75" s="202"/>
      <c r="T75" s="202"/>
      <c r="U75" s="202"/>
      <c r="V75" s="196"/>
      <c r="W75" s="196"/>
      <c r="X75" s="196"/>
      <c r="Y75" s="196"/>
      <c r="Z75" s="196"/>
      <c r="AC75" s="198"/>
      <c r="AD75" s="199"/>
      <c r="AE75" s="199"/>
      <c r="AF75" s="199"/>
    </row>
    <row r="76" spans="2:32" ht="16.5" x14ac:dyDescent="0.25">
      <c r="B76" s="162"/>
      <c r="C76" s="166"/>
      <c r="D76" s="162"/>
      <c r="E76" s="162"/>
      <c r="F76" s="162"/>
    </row>
    <row r="77" spans="2:32" ht="16.5" x14ac:dyDescent="0.25">
      <c r="B77" s="162"/>
      <c r="C77" s="166"/>
      <c r="D77" s="162"/>
      <c r="E77" s="162"/>
      <c r="F77" s="162"/>
    </row>
    <row r="78" spans="2:32" ht="18" x14ac:dyDescent="0.25">
      <c r="B78" s="183"/>
      <c r="C78" s="184"/>
      <c r="D78" s="183"/>
      <c r="E78" s="183"/>
      <c r="F78" s="183"/>
    </row>
    <row r="79" spans="2:32" ht="18" x14ac:dyDescent="0.25">
      <c r="B79" s="183"/>
      <c r="C79" s="273"/>
      <c r="D79" s="273"/>
      <c r="E79" s="273"/>
      <c r="F79" s="273"/>
    </row>
    <row r="80" spans="2:32" ht="18" x14ac:dyDescent="0.25">
      <c r="B80" s="183"/>
      <c r="C80" s="185" t="s">
        <v>230</v>
      </c>
      <c r="D80" s="186"/>
      <c r="E80" s="186"/>
      <c r="F80" s="186"/>
    </row>
    <row r="81" spans="2:6" ht="18" x14ac:dyDescent="0.25">
      <c r="B81" s="183"/>
      <c r="C81" s="183"/>
      <c r="D81" s="183"/>
      <c r="E81" s="183"/>
      <c r="F81" s="183"/>
    </row>
    <row r="82" spans="2:6" ht="18" x14ac:dyDescent="0.25">
      <c r="B82" s="183"/>
      <c r="C82" s="183"/>
      <c r="D82" s="183"/>
      <c r="E82" s="183"/>
      <c r="F82" s="183"/>
    </row>
    <row r="83" spans="2:6" ht="18" x14ac:dyDescent="0.25">
      <c r="B83" s="183"/>
      <c r="C83" s="183"/>
      <c r="D83" s="183" t="s">
        <v>231</v>
      </c>
      <c r="E83" s="183"/>
      <c r="F83" s="183"/>
    </row>
    <row r="84" spans="2:6" ht="18" x14ac:dyDescent="0.25">
      <c r="B84" s="183"/>
      <c r="C84" s="187"/>
      <c r="D84" s="187" t="s">
        <v>235</v>
      </c>
      <c r="E84" s="188"/>
      <c r="F84" s="188"/>
    </row>
    <row r="85" spans="2:6" ht="18" x14ac:dyDescent="0.25">
      <c r="B85" s="183"/>
      <c r="C85" s="189"/>
      <c r="D85" s="189" t="s">
        <v>236</v>
      </c>
      <c r="E85" s="188"/>
      <c r="F85" s="188"/>
    </row>
    <row r="86" spans="2:6" ht="18" x14ac:dyDescent="0.25">
      <c r="B86" s="190"/>
      <c r="C86" s="190"/>
      <c r="D86" s="190"/>
      <c r="E86" s="190"/>
      <c r="F86" s="190"/>
    </row>
  </sheetData>
  <sheetProtection formatCells="0" formatColumns="0" formatRows="0" insertColumns="0" insertRows="0" insertHyperlinks="0" deleteColumns="0" deleteRows="0" sort="0" autoFilter="0" pivotTables="0"/>
  <protectedRanges>
    <protectedRange sqref="B13:K13 B15 B18:K18 B20:K20 B22 B27:K27 B29:I29 E43:H44 B41:B42 B11:J11 B24 B9:J9 L10:T11 K9:K11 E48:H48 B46:B47" name="Intervalo1"/>
  </protectedRanges>
  <mergeCells count="63">
    <mergeCell ref="B11:D11"/>
    <mergeCell ref="E11:G11"/>
    <mergeCell ref="B1:K6"/>
    <mergeCell ref="B8:K8"/>
    <mergeCell ref="B10:D10"/>
    <mergeCell ref="E10:G10"/>
    <mergeCell ref="B9:K9"/>
    <mergeCell ref="B12:C12"/>
    <mergeCell ref="D12:F12"/>
    <mergeCell ref="G12:I12"/>
    <mergeCell ref="B13:C13"/>
    <mergeCell ref="D13:F13"/>
    <mergeCell ref="G13:I13"/>
    <mergeCell ref="B14:F14"/>
    <mergeCell ref="G14:K14"/>
    <mergeCell ref="C79:F79"/>
    <mergeCell ref="B15:F15"/>
    <mergeCell ref="G15:K15"/>
    <mergeCell ref="B17:G17"/>
    <mergeCell ref="H17:K17"/>
    <mergeCell ref="C74:I74"/>
    <mergeCell ref="B18:G18"/>
    <mergeCell ref="H18:K18"/>
    <mergeCell ref="B19:C19"/>
    <mergeCell ref="D19:F19"/>
    <mergeCell ref="G19:I19"/>
    <mergeCell ref="B22:K22"/>
    <mergeCell ref="B23:K23"/>
    <mergeCell ref="B24:K24"/>
    <mergeCell ref="R19:T19"/>
    <mergeCell ref="B20:C20"/>
    <mergeCell ref="D20:F20"/>
    <mergeCell ref="G20:I20"/>
    <mergeCell ref="J20:K20"/>
    <mergeCell ref="R20:T20"/>
    <mergeCell ref="J19:K19"/>
    <mergeCell ref="B26:F26"/>
    <mergeCell ref="G26:K26"/>
    <mergeCell ref="C60:I61"/>
    <mergeCell ref="B40:D40"/>
    <mergeCell ref="E40:H40"/>
    <mergeCell ref="B41:D43"/>
    <mergeCell ref="G41:H41"/>
    <mergeCell ref="G43:H43"/>
    <mergeCell ref="H55:I55"/>
    <mergeCell ref="G46:H46"/>
    <mergeCell ref="G48:H48"/>
    <mergeCell ref="J12:K12"/>
    <mergeCell ref="J13:K13"/>
    <mergeCell ref="H11:K11"/>
    <mergeCell ref="H10:K10"/>
    <mergeCell ref="D58:H58"/>
    <mergeCell ref="B45:D45"/>
    <mergeCell ref="E45:H45"/>
    <mergeCell ref="B46:D48"/>
    <mergeCell ref="B55:D55"/>
    <mergeCell ref="B27:F27"/>
    <mergeCell ref="G27:K27"/>
    <mergeCell ref="B28:F28"/>
    <mergeCell ref="G28:I28"/>
    <mergeCell ref="B29:F29"/>
    <mergeCell ref="G29:I29"/>
    <mergeCell ref="B21:K21"/>
  </mergeCells>
  <conditionalFormatting sqref="AC74:XFD75 Q75:AA75 U74:AB74 C74:C75">
    <cfRule type="cellIs" dxfId="239" priority="1" operator="equal">
      <formula>"-"</formula>
    </cfRule>
  </conditionalFormatting>
  <hyperlinks>
    <hyperlink ref="C75" r:id="rId1" xr:uid="{2C543A46-0DA2-4CE7-A43F-5678E8630583}"/>
  </hyperlinks>
  <pageMargins left="1.2083333333333333" right="4.1666666666666664E-2" top="0.78740157499999996" bottom="0.78740157499999996" header="0.31496062000000002" footer="0.31496062000000002"/>
  <pageSetup paperSize="4" orientation="portrait" r:id="rId2"/>
  <headerFooter>
    <oddFooter>&amp;C&amp;1#&amp;"Calibri"&amp;12&amp;K008000Internal Use</oddFooter>
  </headerFooter>
  <drawing r:id="rId3"/>
  <legacyDrawing r:id="rId4"/>
  <controls>
    <mc:AlternateContent xmlns:mc="http://schemas.openxmlformats.org/markup-compatibility/2006">
      <mc:Choice Requires="x14">
        <control shapeId="4120" r:id="rId5" name="TextBox1">
          <controlPr defaultSize="0" autoLine="0" autoPict="0" r:id="rId6">
            <anchor moveWithCells="1">
              <from>
                <xdr:col>3</xdr:col>
                <xdr:colOff>361950</xdr:colOff>
                <xdr:row>50</xdr:row>
                <xdr:rowOff>219075</xdr:rowOff>
              </from>
              <to>
                <xdr:col>6</xdr:col>
                <xdr:colOff>247650</xdr:colOff>
                <xdr:row>52</xdr:row>
                <xdr:rowOff>9525</xdr:rowOff>
              </to>
            </anchor>
          </controlPr>
        </control>
      </mc:Choice>
      <mc:Fallback>
        <control shapeId="4120" r:id="rId5" name="TextBox1"/>
      </mc:Fallback>
    </mc:AlternateContent>
    <mc:AlternateContent xmlns:mc="http://schemas.openxmlformats.org/markup-compatibility/2006">
      <mc:Choice Requires="x14">
        <control shapeId="4124" r:id="rId7" name="TextBox2">
          <controlPr defaultSize="0" autoLine="0" autoPict="0" r:id="rId8">
            <anchor moveWithCells="1">
              <from>
                <xdr:col>9</xdr:col>
                <xdr:colOff>352425</xdr:colOff>
                <xdr:row>50</xdr:row>
                <xdr:rowOff>209550</xdr:rowOff>
              </from>
              <to>
                <xdr:col>12</xdr:col>
                <xdr:colOff>76200</xdr:colOff>
                <xdr:row>52</xdr:row>
                <xdr:rowOff>0</xdr:rowOff>
              </to>
            </anchor>
          </controlPr>
        </control>
      </mc:Choice>
      <mc:Fallback>
        <control shapeId="4124" r:id="rId7" name="TextBox2"/>
      </mc:Fallback>
    </mc:AlternateContent>
    <mc:AlternateContent xmlns:mc="http://schemas.openxmlformats.org/markup-compatibility/2006">
      <mc:Choice Requires="x14">
        <control shapeId="4097" r:id="rId9" name="Group Box 1">
          <controlPr defaultSize="0" autoFill="0" autoPict="0">
            <anchor moveWithCells="1">
              <from>
                <xdr:col>1</xdr:col>
                <xdr:colOff>133350</xdr:colOff>
                <xdr:row>30</xdr:row>
                <xdr:rowOff>95250</xdr:rowOff>
              </from>
              <to>
                <xdr:col>9</xdr:col>
                <xdr:colOff>76200</xdr:colOff>
                <xdr:row>38</xdr:row>
                <xdr:rowOff>19050</xdr:rowOff>
              </to>
            </anchor>
          </controlPr>
        </control>
      </mc:Choice>
    </mc:AlternateContent>
    <mc:AlternateContent xmlns:mc="http://schemas.openxmlformats.org/markup-compatibility/2006">
      <mc:Choice Requires="x14">
        <control shapeId="4098" r:id="rId10" name="Option Button 2">
          <controlPr defaultSize="0" autoFill="0" autoLine="0" autoPict="0">
            <anchor moveWithCells="1">
              <from>
                <xdr:col>1</xdr:col>
                <xdr:colOff>552450</xdr:colOff>
                <xdr:row>31</xdr:row>
                <xdr:rowOff>85725</xdr:rowOff>
              </from>
              <to>
                <xdr:col>7</xdr:col>
                <xdr:colOff>409575</xdr:colOff>
                <xdr:row>32</xdr:row>
                <xdr:rowOff>133350</xdr:rowOff>
              </to>
            </anchor>
          </controlPr>
        </control>
      </mc:Choice>
    </mc:AlternateContent>
    <mc:AlternateContent xmlns:mc="http://schemas.openxmlformats.org/markup-compatibility/2006">
      <mc:Choice Requires="x14">
        <control shapeId="4099" r:id="rId11" name="Option Button 3">
          <controlPr defaultSize="0" autoFill="0" autoLine="0" autoPict="0">
            <anchor moveWithCells="1">
              <from>
                <xdr:col>1</xdr:col>
                <xdr:colOff>552450</xdr:colOff>
                <xdr:row>32</xdr:row>
                <xdr:rowOff>104775</xdr:rowOff>
              </from>
              <to>
                <xdr:col>7</xdr:col>
                <xdr:colOff>409575</xdr:colOff>
                <xdr:row>33</xdr:row>
                <xdr:rowOff>152400</xdr:rowOff>
              </to>
            </anchor>
          </controlPr>
        </control>
      </mc:Choice>
    </mc:AlternateContent>
    <mc:AlternateContent xmlns:mc="http://schemas.openxmlformats.org/markup-compatibility/2006">
      <mc:Choice Requires="x14">
        <control shapeId="4100" r:id="rId12" name="Option Button 4">
          <controlPr defaultSize="0" autoFill="0" autoLine="0" autoPict="0">
            <anchor moveWithCells="1">
              <from>
                <xdr:col>1</xdr:col>
                <xdr:colOff>552450</xdr:colOff>
                <xdr:row>33</xdr:row>
                <xdr:rowOff>133350</xdr:rowOff>
              </from>
              <to>
                <xdr:col>7</xdr:col>
                <xdr:colOff>409575</xdr:colOff>
                <xdr:row>34</xdr:row>
                <xdr:rowOff>180975</xdr:rowOff>
              </to>
            </anchor>
          </controlPr>
        </control>
      </mc:Choice>
    </mc:AlternateContent>
    <mc:AlternateContent xmlns:mc="http://schemas.openxmlformats.org/markup-compatibility/2006">
      <mc:Choice Requires="x14">
        <control shapeId="4101" r:id="rId13" name="Option Button 5">
          <controlPr defaultSize="0" autoFill="0" autoLine="0" autoPict="0">
            <anchor moveWithCells="1">
              <from>
                <xdr:col>1</xdr:col>
                <xdr:colOff>552450</xdr:colOff>
                <xdr:row>34</xdr:row>
                <xdr:rowOff>161925</xdr:rowOff>
              </from>
              <to>
                <xdr:col>7</xdr:col>
                <xdr:colOff>409575</xdr:colOff>
                <xdr:row>35</xdr:row>
                <xdr:rowOff>200025</xdr:rowOff>
              </to>
            </anchor>
          </controlPr>
        </control>
      </mc:Choice>
    </mc:AlternateContent>
    <mc:AlternateContent xmlns:mc="http://schemas.openxmlformats.org/markup-compatibility/2006">
      <mc:Choice Requires="x14">
        <control shapeId="4102" r:id="rId14" name="Option Button 6">
          <controlPr defaultSize="0" autoFill="0" autoLine="0" autoPict="0">
            <anchor moveWithCells="1">
              <from>
                <xdr:col>1</xdr:col>
                <xdr:colOff>552450</xdr:colOff>
                <xdr:row>35</xdr:row>
                <xdr:rowOff>180975</xdr:rowOff>
              </from>
              <to>
                <xdr:col>7</xdr:col>
                <xdr:colOff>409575</xdr:colOff>
                <xdr:row>37</xdr:row>
                <xdr:rowOff>19050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xdr:col>
                <xdr:colOff>514350</xdr:colOff>
                <xdr:row>61</xdr:row>
                <xdr:rowOff>152400</xdr:rowOff>
              </from>
              <to>
                <xdr:col>4</xdr:col>
                <xdr:colOff>152400</xdr:colOff>
                <xdr:row>62</xdr:row>
                <xdr:rowOff>133350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xdr:col>
                <xdr:colOff>514350</xdr:colOff>
                <xdr:row>63</xdr:row>
                <xdr:rowOff>0</xdr:rowOff>
              </from>
              <to>
                <xdr:col>4</xdr:col>
                <xdr:colOff>152400</xdr:colOff>
                <xdr:row>63</xdr:row>
                <xdr:rowOff>276225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xdr:col>
                <xdr:colOff>514350</xdr:colOff>
                <xdr:row>64</xdr:row>
                <xdr:rowOff>85725</xdr:rowOff>
              </from>
              <to>
                <xdr:col>7</xdr:col>
                <xdr:colOff>57150</xdr:colOff>
                <xdr:row>65</xdr:row>
                <xdr:rowOff>209550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xdr:col>
                <xdr:colOff>514350</xdr:colOff>
                <xdr:row>66</xdr:row>
                <xdr:rowOff>95250</xdr:rowOff>
              </from>
              <to>
                <xdr:col>7</xdr:col>
                <xdr:colOff>209550</xdr:colOff>
                <xdr:row>67</xdr:row>
                <xdr:rowOff>66675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xdr:col>
                <xdr:colOff>514350</xdr:colOff>
                <xdr:row>67</xdr:row>
                <xdr:rowOff>123825</xdr:rowOff>
              </from>
              <to>
                <xdr:col>5</xdr:col>
                <xdr:colOff>266700</xdr:colOff>
                <xdr:row>68</xdr:row>
                <xdr:rowOff>85725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xdr:col>
                <xdr:colOff>514350</xdr:colOff>
                <xdr:row>68</xdr:row>
                <xdr:rowOff>161925</xdr:rowOff>
              </from>
              <to>
                <xdr:col>7</xdr:col>
                <xdr:colOff>390525</xdr:colOff>
                <xdr:row>69</xdr:row>
                <xdr:rowOff>142875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xdr:col>
                <xdr:colOff>514350</xdr:colOff>
                <xdr:row>70</xdr:row>
                <xdr:rowOff>9525</xdr:rowOff>
              </from>
              <to>
                <xdr:col>4</xdr:col>
                <xdr:colOff>152400</xdr:colOff>
                <xdr:row>70</xdr:row>
                <xdr:rowOff>285750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xdr:col>
                <xdr:colOff>514350</xdr:colOff>
                <xdr:row>71</xdr:row>
                <xdr:rowOff>57150</xdr:rowOff>
              </from>
              <to>
                <xdr:col>4</xdr:col>
                <xdr:colOff>152400</xdr:colOff>
                <xdr:row>72</xdr:row>
                <xdr:rowOff>28575</xdr:rowOff>
              </to>
            </anchor>
          </controlPr>
        </control>
      </mc:Choice>
    </mc:AlternateContent>
    <mc:AlternateContent xmlns:mc="http://schemas.openxmlformats.org/markup-compatibility/2006">
      <mc:Choice Requires="x14">
        <control shapeId="4117" r:id="rId23" name="Option Button 21">
          <controlPr defaultSize="0" autoFill="0" autoLine="0" autoPict="0">
            <anchor moveWithCells="1">
              <from>
                <xdr:col>1</xdr:col>
                <xdr:colOff>314325</xdr:colOff>
                <xdr:row>50</xdr:row>
                <xdr:rowOff>190500</xdr:rowOff>
              </from>
              <to>
                <xdr:col>2</xdr:col>
                <xdr:colOff>219075</xdr:colOff>
                <xdr:row>52</xdr:row>
                <xdr:rowOff>28575</xdr:rowOff>
              </to>
            </anchor>
          </controlPr>
        </control>
      </mc:Choice>
    </mc:AlternateContent>
    <mc:AlternateContent xmlns:mc="http://schemas.openxmlformats.org/markup-compatibility/2006">
      <mc:Choice Requires="x14">
        <control shapeId="4118" r:id="rId24" name="Group Box 22">
          <controlPr defaultSize="0" autoFill="0" autoPict="0">
            <anchor moveWithCells="1">
              <from>
                <xdr:col>1</xdr:col>
                <xdr:colOff>104775</xdr:colOff>
                <xdr:row>50</xdr:row>
                <xdr:rowOff>0</xdr:rowOff>
              </from>
              <to>
                <xdr:col>8</xdr:col>
                <xdr:colOff>57150</xdr:colOff>
                <xdr:row>52</xdr:row>
                <xdr:rowOff>142875</xdr:rowOff>
              </to>
            </anchor>
          </controlPr>
        </control>
      </mc:Choice>
    </mc:AlternateContent>
    <mc:AlternateContent xmlns:mc="http://schemas.openxmlformats.org/markup-compatibility/2006">
      <mc:Choice Requires="x14">
        <control shapeId="4119" r:id="rId25" name="Option Button 23">
          <controlPr defaultSize="0" autoFill="0" autoLine="0" autoPict="0">
            <anchor moveWithCells="1">
              <from>
                <xdr:col>2</xdr:col>
                <xdr:colOff>400050</xdr:colOff>
                <xdr:row>50</xdr:row>
                <xdr:rowOff>190500</xdr:rowOff>
              </from>
              <to>
                <xdr:col>3</xdr:col>
                <xdr:colOff>180975</xdr:colOff>
                <xdr:row>52</xdr:row>
                <xdr:rowOff>28575</xdr:rowOff>
              </to>
            </anchor>
          </controlPr>
        </control>
      </mc:Choice>
    </mc:AlternateContent>
    <mc:AlternateContent xmlns:mc="http://schemas.openxmlformats.org/markup-compatibility/2006">
      <mc:Choice Requires="x14">
        <control shapeId="4121" r:id="rId26" name="Option Button 25">
          <controlPr defaultSize="0" autoFill="0" autoLine="0" autoPict="0">
            <anchor moveWithCells="1">
              <from>
                <xdr:col>1</xdr:col>
                <xdr:colOff>247650</xdr:colOff>
                <xdr:row>56</xdr:row>
                <xdr:rowOff>190500</xdr:rowOff>
              </from>
              <to>
                <xdr:col>2</xdr:col>
                <xdr:colOff>228600</xdr:colOff>
                <xdr:row>58</xdr:row>
                <xdr:rowOff>19050</xdr:rowOff>
              </to>
            </anchor>
          </controlPr>
        </control>
      </mc:Choice>
    </mc:AlternateContent>
    <mc:AlternateContent xmlns:mc="http://schemas.openxmlformats.org/markup-compatibility/2006">
      <mc:Choice Requires="x14">
        <control shapeId="4122" r:id="rId27" name="Group Box 26">
          <controlPr defaultSize="0" autoFill="0" autoPict="0">
            <anchor moveWithCells="1">
              <from>
                <xdr:col>1</xdr:col>
                <xdr:colOff>123825</xdr:colOff>
                <xdr:row>56</xdr:row>
                <xdr:rowOff>123825</xdr:rowOff>
              </from>
              <to>
                <xdr:col>8</xdr:col>
                <xdr:colOff>95250</xdr:colOff>
                <xdr:row>58</xdr:row>
                <xdr:rowOff>180975</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xdr:col>
                <xdr:colOff>847725</xdr:colOff>
                <xdr:row>56</xdr:row>
                <xdr:rowOff>200025</xdr:rowOff>
              </from>
              <to>
                <xdr:col>2</xdr:col>
                <xdr:colOff>828675</xdr:colOff>
                <xdr:row>58</xdr:row>
                <xdr:rowOff>28575</xdr:rowOff>
              </to>
            </anchor>
          </controlPr>
        </control>
      </mc:Choice>
    </mc:AlternateContent>
    <mc:AlternateContent xmlns:mc="http://schemas.openxmlformats.org/markup-compatibility/2006">
      <mc:Choice Requires="x14">
        <control shapeId="4125" r:id="rId29" name="Option Button 29">
          <controlPr defaultSize="0" autoFill="0" autoLine="0" autoPict="0">
            <anchor moveWithCells="1">
              <from>
                <xdr:col>1</xdr:col>
                <xdr:colOff>228600</xdr:colOff>
                <xdr:row>54</xdr:row>
                <xdr:rowOff>19050</xdr:rowOff>
              </from>
              <to>
                <xdr:col>1</xdr:col>
                <xdr:colOff>923925</xdr:colOff>
                <xdr:row>55</xdr:row>
                <xdr:rowOff>66675</xdr:rowOff>
              </to>
            </anchor>
          </controlPr>
        </control>
      </mc:Choice>
    </mc:AlternateContent>
    <mc:AlternateContent xmlns:mc="http://schemas.openxmlformats.org/markup-compatibility/2006">
      <mc:Choice Requires="x14">
        <control shapeId="4126" r:id="rId30" name="Group Box 30">
          <controlPr defaultSize="0" autoFill="0" autoPict="0">
            <anchor moveWithCells="1">
              <from>
                <xdr:col>1</xdr:col>
                <xdr:colOff>85725</xdr:colOff>
                <xdr:row>53</xdr:row>
                <xdr:rowOff>66675</xdr:rowOff>
              </from>
              <to>
                <xdr:col>6</xdr:col>
                <xdr:colOff>561975</xdr:colOff>
                <xdr:row>55</xdr:row>
                <xdr:rowOff>114300</xdr:rowOff>
              </to>
            </anchor>
          </controlPr>
        </control>
      </mc:Choice>
    </mc:AlternateContent>
    <mc:AlternateContent xmlns:mc="http://schemas.openxmlformats.org/markup-compatibility/2006">
      <mc:Choice Requires="x14">
        <control shapeId="4127" r:id="rId31" name="Option Button 31">
          <controlPr defaultSize="0" autoFill="0" autoLine="0" autoPict="0">
            <anchor moveWithCells="1">
              <from>
                <xdr:col>2</xdr:col>
                <xdr:colOff>9525</xdr:colOff>
                <xdr:row>54</xdr:row>
                <xdr:rowOff>66675</xdr:rowOff>
              </from>
              <to>
                <xdr:col>2</xdr:col>
                <xdr:colOff>600075</xdr:colOff>
                <xdr:row>55</xdr:row>
                <xdr:rowOff>19050</xdr:rowOff>
              </to>
            </anchor>
          </controlPr>
        </control>
      </mc:Choice>
    </mc:AlternateContent>
    <mc:AlternateContent xmlns:mc="http://schemas.openxmlformats.org/markup-compatibility/2006">
      <mc:Choice Requires="x14">
        <control shapeId="4128" r:id="rId32" name="Option Button 32">
          <controlPr defaultSize="0" autoFill="0" autoLine="0" autoPict="0">
            <anchor moveWithCells="1">
              <from>
                <xdr:col>2</xdr:col>
                <xdr:colOff>600075</xdr:colOff>
                <xdr:row>54</xdr:row>
                <xdr:rowOff>66675</xdr:rowOff>
              </from>
              <to>
                <xdr:col>3</xdr:col>
                <xdr:colOff>123825</xdr:colOff>
                <xdr:row>55</xdr:row>
                <xdr:rowOff>19050</xdr:rowOff>
              </to>
            </anchor>
          </controlPr>
        </control>
      </mc:Choice>
    </mc:AlternateContent>
    <mc:AlternateContent xmlns:mc="http://schemas.openxmlformats.org/markup-compatibility/2006">
      <mc:Choice Requires="x14">
        <control shapeId="4129" r:id="rId33" name="Option Button 33">
          <controlPr defaultSize="0" autoFill="0" autoLine="0" autoPict="0">
            <anchor moveWithCells="1">
              <from>
                <xdr:col>3</xdr:col>
                <xdr:colOff>142875</xdr:colOff>
                <xdr:row>54</xdr:row>
                <xdr:rowOff>66675</xdr:rowOff>
              </from>
              <to>
                <xdr:col>3</xdr:col>
                <xdr:colOff>723900</xdr:colOff>
                <xdr:row>55</xdr:row>
                <xdr:rowOff>19050</xdr:rowOff>
              </to>
            </anchor>
          </controlPr>
        </control>
      </mc:Choice>
    </mc:AlternateContent>
    <mc:AlternateContent xmlns:mc="http://schemas.openxmlformats.org/markup-compatibility/2006">
      <mc:Choice Requires="x14">
        <control shapeId="4130" r:id="rId34" name="Option Button 34">
          <controlPr defaultSize="0" autoFill="0" autoLine="0" autoPict="0">
            <anchor moveWithCells="1">
              <from>
                <xdr:col>3</xdr:col>
                <xdr:colOff>742950</xdr:colOff>
                <xdr:row>54</xdr:row>
                <xdr:rowOff>66675</xdr:rowOff>
              </from>
              <to>
                <xdr:col>4</xdr:col>
                <xdr:colOff>333375</xdr:colOff>
                <xdr:row>55</xdr:row>
                <xdr:rowOff>19050</xdr:rowOff>
              </to>
            </anchor>
          </controlPr>
        </control>
      </mc:Choice>
    </mc:AlternateContent>
    <mc:AlternateContent xmlns:mc="http://schemas.openxmlformats.org/markup-compatibility/2006">
      <mc:Choice Requires="x14">
        <control shapeId="4131" r:id="rId35" name="Option Button 35">
          <controlPr defaultSize="0" autoFill="0" autoLine="0" autoPict="0">
            <anchor moveWithCells="1">
              <from>
                <xdr:col>4</xdr:col>
                <xdr:colOff>352425</xdr:colOff>
                <xdr:row>54</xdr:row>
                <xdr:rowOff>66675</xdr:rowOff>
              </from>
              <to>
                <xdr:col>5</xdr:col>
                <xdr:colOff>314325</xdr:colOff>
                <xdr:row>55</xdr:row>
                <xdr:rowOff>19050</xdr:rowOff>
              </to>
            </anchor>
          </controlPr>
        </control>
      </mc:Choice>
    </mc:AlternateContent>
    <mc:AlternateContent xmlns:mc="http://schemas.openxmlformats.org/markup-compatibility/2006">
      <mc:Choice Requires="x14">
        <control shapeId="4132" r:id="rId36" name="Option Button 36">
          <controlPr defaultSize="0" autoFill="0" autoLine="0" autoPict="0">
            <anchor moveWithCells="1">
              <from>
                <xdr:col>5</xdr:col>
                <xdr:colOff>333375</xdr:colOff>
                <xdr:row>54</xdr:row>
                <xdr:rowOff>66675</xdr:rowOff>
              </from>
              <to>
                <xdr:col>6</xdr:col>
                <xdr:colOff>304800</xdr:colOff>
                <xdr:row>55</xdr:row>
                <xdr:rowOff>19050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DABF-3743-430F-970F-001626327406}">
  <sheetPr codeName="Planilha1"/>
  <dimension ref="B1:AE219"/>
  <sheetViews>
    <sheetView showGridLines="0" showRowColHeaders="0" zoomScale="90" zoomScaleNormal="90" workbookViewId="0">
      <selection activeCell="E4" sqref="E4"/>
    </sheetView>
  </sheetViews>
  <sheetFormatPr defaultColWidth="9.140625" defaultRowHeight="0" customHeight="1" zeroHeight="1" x14ac:dyDescent="0.25"/>
  <cols>
    <col min="1" max="1" width="5.28515625" style="43" customWidth="1"/>
    <col min="2" max="2" width="30.85546875" style="43" customWidth="1"/>
    <col min="3" max="3" width="1.5703125" style="43" customWidth="1"/>
    <col min="4" max="4" width="7.140625" style="43" customWidth="1"/>
    <col min="5" max="5" width="7.28515625" style="43" customWidth="1"/>
    <col min="6" max="6" width="7" style="43" customWidth="1"/>
    <col min="7" max="7" width="4.85546875" style="43" customWidth="1"/>
    <col min="8" max="8" width="6" style="43" customWidth="1"/>
    <col min="9" max="9" width="7.140625" style="43" customWidth="1"/>
    <col min="10" max="10" width="11.5703125" style="43" customWidth="1"/>
    <col min="11" max="11" width="4.85546875" style="43" customWidth="1"/>
    <col min="12" max="12" width="7.28515625" style="43" customWidth="1"/>
    <col min="13" max="13" width="24" style="43" customWidth="1"/>
    <col min="14" max="14" width="2" style="43" customWidth="1"/>
    <col min="15" max="15" width="4.85546875" style="43" customWidth="1"/>
    <col min="16" max="16" width="7.28515625" style="43" customWidth="1"/>
    <col min="17" max="17" width="18.5703125" style="43" customWidth="1"/>
    <col min="18" max="18" width="9.42578125" style="43" customWidth="1"/>
    <col min="19" max="19" width="24.7109375" style="43" customWidth="1"/>
    <col min="20" max="20" width="0.85546875" style="43" customWidth="1"/>
    <col min="21" max="21" width="9.140625" style="43" customWidth="1"/>
    <col min="22" max="22" width="0.85546875" style="43" customWidth="1"/>
    <col min="23" max="23" width="21.140625" style="43" customWidth="1"/>
    <col min="24" max="24" width="1" style="43" customWidth="1"/>
    <col min="25" max="25" width="26.28515625" style="43" customWidth="1"/>
    <col min="26" max="26" width="10.42578125" style="43" customWidth="1"/>
    <col min="27" max="27" width="61.5703125" style="43" customWidth="1"/>
    <col min="28" max="16384" width="9.140625" style="43"/>
  </cols>
  <sheetData>
    <row r="1" spans="2:31" ht="47.1" customHeight="1" x14ac:dyDescent="0.25">
      <c r="AB1" s="44"/>
      <c r="AC1" s="44"/>
      <c r="AD1" s="44"/>
      <c r="AE1" s="44"/>
    </row>
    <row r="2" spans="2:31" ht="12.75" x14ac:dyDescent="0.25">
      <c r="AB2" s="44"/>
      <c r="AC2" s="44"/>
      <c r="AD2" s="44"/>
      <c r="AE2" s="44"/>
    </row>
    <row r="3" spans="2:31" ht="12.75" x14ac:dyDescent="0.25">
      <c r="AB3" s="44"/>
      <c r="AC3" s="44"/>
      <c r="AD3" s="44"/>
      <c r="AE3" s="44"/>
    </row>
    <row r="4" spans="2:31" ht="18" x14ac:dyDescent="0.2">
      <c r="B4" s="45"/>
      <c r="C4" s="45"/>
      <c r="M4" s="46"/>
      <c r="N4" s="47"/>
      <c r="Q4" s="48"/>
      <c r="AB4" s="44"/>
      <c r="AC4" s="44"/>
      <c r="AD4" s="44"/>
      <c r="AE4" s="44"/>
    </row>
    <row r="5" spans="2:31" ht="15" x14ac:dyDescent="0.25">
      <c r="M5" s="49"/>
      <c r="N5" s="50"/>
      <c r="O5" s="51"/>
      <c r="P5" s="51"/>
      <c r="Q5" s="51"/>
      <c r="R5" s="51"/>
      <c r="S5" s="51"/>
      <c r="T5" s="51"/>
      <c r="U5" s="51"/>
      <c r="V5" s="51"/>
      <c r="W5" s="51"/>
      <c r="X5" s="51"/>
      <c r="Z5" s="52"/>
      <c r="AA5" s="53"/>
      <c r="AB5" s="54"/>
      <c r="AC5" s="44"/>
      <c r="AD5" s="44"/>
      <c r="AE5" s="44"/>
    </row>
    <row r="6" spans="2:31" ht="32.25" customHeight="1" x14ac:dyDescent="0.25">
      <c r="B6" s="311" t="s">
        <v>0</v>
      </c>
      <c r="C6" s="311"/>
      <c r="D6" s="311"/>
      <c r="E6" s="311"/>
      <c r="F6" s="311"/>
      <c r="G6" s="311"/>
      <c r="H6" s="311"/>
      <c r="I6" s="311"/>
      <c r="J6" s="311"/>
      <c r="K6" s="311"/>
      <c r="L6" s="311"/>
      <c r="M6" s="311"/>
      <c r="N6" s="311"/>
      <c r="O6" s="311"/>
      <c r="P6" s="311"/>
      <c r="Q6" s="311"/>
      <c r="R6" s="311"/>
      <c r="S6" s="311"/>
      <c r="T6" s="311"/>
      <c r="U6" s="311"/>
      <c r="V6" s="311"/>
      <c r="W6" s="311"/>
      <c r="X6" s="311"/>
      <c r="Y6" s="311"/>
      <c r="Z6" s="55"/>
      <c r="AA6" s="56" t="s">
        <v>142</v>
      </c>
      <c r="AB6" s="57"/>
      <c r="AC6" s="44"/>
      <c r="AD6" s="44"/>
      <c r="AE6" s="44"/>
    </row>
    <row r="7" spans="2:31" ht="19.5" customHeight="1" x14ac:dyDescent="0.25">
      <c r="B7" s="69" t="s">
        <v>1</v>
      </c>
      <c r="C7" s="58"/>
      <c r="D7" s="59"/>
      <c r="E7" s="59"/>
      <c r="F7" s="59"/>
      <c r="G7" s="59"/>
      <c r="H7" s="59"/>
      <c r="I7" s="59"/>
      <c r="J7" s="59"/>
      <c r="K7" s="59"/>
      <c r="L7" s="59"/>
      <c r="M7" s="49"/>
      <c r="N7" s="50"/>
      <c r="Y7" s="44"/>
      <c r="AA7" s="60" t="s">
        <v>149</v>
      </c>
      <c r="AB7" s="54"/>
      <c r="AC7" s="44"/>
      <c r="AD7" s="44"/>
      <c r="AE7" s="44"/>
    </row>
    <row r="8" spans="2:31" s="61" customFormat="1" ht="19.5" customHeight="1" x14ac:dyDescent="0.25">
      <c r="B8" s="312" t="s">
        <v>2</v>
      </c>
      <c r="C8" s="312"/>
      <c r="D8" s="312"/>
      <c r="E8" s="312"/>
      <c r="F8" s="312"/>
      <c r="G8" s="312"/>
      <c r="H8" s="312"/>
      <c r="I8" s="312"/>
      <c r="J8" s="312"/>
      <c r="K8" s="312"/>
      <c r="L8" s="312"/>
      <c r="M8" s="312"/>
      <c r="N8" s="312"/>
      <c r="O8" s="312"/>
      <c r="P8" s="312"/>
      <c r="Q8" s="312"/>
      <c r="R8" s="312"/>
      <c r="S8" s="312"/>
      <c r="T8" s="312"/>
      <c r="U8" s="312"/>
      <c r="V8" s="312"/>
      <c r="W8" s="312"/>
      <c r="X8" s="312"/>
      <c r="Y8" s="312"/>
      <c r="AA8" s="61" t="s">
        <v>154</v>
      </c>
      <c r="AB8" s="62"/>
      <c r="AC8" s="63"/>
      <c r="AD8" s="63"/>
      <c r="AE8" s="63"/>
    </row>
    <row r="9" spans="2:31" s="61" customFormat="1" ht="19.5" customHeight="1" x14ac:dyDescent="0.25">
      <c r="B9" s="312" t="s">
        <v>3</v>
      </c>
      <c r="C9" s="312"/>
      <c r="D9" s="312"/>
      <c r="E9" s="312"/>
      <c r="F9" s="312"/>
      <c r="G9" s="312"/>
      <c r="H9" s="312"/>
      <c r="I9" s="312"/>
      <c r="J9" s="312"/>
      <c r="K9" s="312"/>
      <c r="L9" s="312"/>
      <c r="M9" s="312"/>
      <c r="N9" s="312"/>
      <c r="O9" s="312"/>
      <c r="P9" s="312"/>
      <c r="Q9" s="312"/>
      <c r="R9" s="312"/>
      <c r="S9" s="312"/>
      <c r="T9" s="312"/>
      <c r="U9" s="312"/>
      <c r="V9" s="312"/>
      <c r="W9" s="312"/>
      <c r="X9" s="312"/>
      <c r="Y9" s="312"/>
      <c r="AA9" s="61" t="s">
        <v>153</v>
      </c>
      <c r="AB9" s="62"/>
      <c r="AC9" s="63"/>
      <c r="AD9" s="63"/>
      <c r="AE9" s="63"/>
    </row>
    <row r="10" spans="2:31" ht="19.5" customHeight="1" x14ac:dyDescent="0.25">
      <c r="B10" s="64"/>
      <c r="C10" s="64"/>
      <c r="D10" s="64"/>
      <c r="E10" s="64"/>
      <c r="F10" s="64"/>
      <c r="G10" s="64"/>
      <c r="H10" s="64"/>
      <c r="I10" s="64"/>
      <c r="J10" s="64"/>
      <c r="K10" s="64"/>
      <c r="L10" s="64"/>
      <c r="M10" s="64"/>
      <c r="N10" s="64"/>
      <c r="O10" s="64"/>
      <c r="P10" s="64"/>
      <c r="Q10" s="64"/>
      <c r="R10" s="64"/>
      <c r="S10" s="64"/>
      <c r="T10" s="64"/>
      <c r="U10" s="64"/>
      <c r="V10" s="64"/>
      <c r="W10" s="64"/>
      <c r="X10" s="64"/>
      <c r="Y10" s="64"/>
      <c r="AA10" s="61" t="s">
        <v>158</v>
      </c>
      <c r="AB10" s="54"/>
      <c r="AC10" s="44"/>
      <c r="AD10" s="44"/>
      <c r="AE10" s="44"/>
    </row>
    <row r="11" spans="2:31" ht="19.5" customHeight="1" x14ac:dyDescent="0.25">
      <c r="B11" s="69" t="s">
        <v>4</v>
      </c>
      <c r="C11" s="65"/>
      <c r="D11" s="65"/>
      <c r="E11" s="65"/>
      <c r="F11" s="65"/>
      <c r="G11" s="65"/>
      <c r="H11" s="65"/>
      <c r="I11" s="65"/>
      <c r="J11" s="65"/>
      <c r="K11" s="65"/>
      <c r="L11" s="65"/>
      <c r="M11" s="65"/>
      <c r="N11" s="66"/>
      <c r="O11" s="312" t="s">
        <v>175</v>
      </c>
      <c r="P11" s="312"/>
      <c r="Q11" s="312"/>
      <c r="R11" s="312"/>
      <c r="S11" s="312"/>
      <c r="T11" s="312"/>
      <c r="U11" s="312"/>
      <c r="V11" s="312"/>
      <c r="W11" s="312"/>
      <c r="X11" s="312"/>
      <c r="Y11" s="312"/>
      <c r="Z11" s="312"/>
      <c r="AA11" s="61" t="s">
        <v>150</v>
      </c>
      <c r="AB11" s="54"/>
      <c r="AC11" s="44"/>
      <c r="AD11" s="44"/>
      <c r="AE11" s="44"/>
    </row>
    <row r="12" spans="2:31" ht="19.5" customHeight="1" x14ac:dyDescent="0.25">
      <c r="B12" s="67" t="s">
        <v>5</v>
      </c>
      <c r="C12" s="64"/>
      <c r="D12" s="64"/>
      <c r="E12" s="64"/>
      <c r="F12" s="64"/>
      <c r="G12" s="64"/>
      <c r="H12" s="64"/>
      <c r="I12" s="64"/>
      <c r="J12" s="64"/>
      <c r="K12" s="64"/>
      <c r="L12" s="64"/>
      <c r="M12" s="64"/>
      <c r="N12" s="67" t="s">
        <v>5</v>
      </c>
      <c r="O12" s="64"/>
      <c r="P12" s="64"/>
      <c r="Q12" s="64"/>
      <c r="R12" s="64"/>
      <c r="S12" s="64"/>
      <c r="T12" s="64"/>
      <c r="U12" s="64"/>
      <c r="V12" s="64"/>
      <c r="W12" s="64"/>
      <c r="X12" s="64"/>
      <c r="Y12" s="64"/>
      <c r="Z12" s="64"/>
      <c r="AA12" s="61" t="s">
        <v>152</v>
      </c>
      <c r="AB12" s="64"/>
      <c r="AC12" s="64"/>
      <c r="AD12" s="44"/>
      <c r="AE12" s="44"/>
    </row>
    <row r="13" spans="2:31" ht="19.5" customHeight="1" x14ac:dyDescent="0.25">
      <c r="B13" s="67" t="s">
        <v>6</v>
      </c>
      <c r="C13" s="64"/>
      <c r="D13" s="64"/>
      <c r="E13" s="64"/>
      <c r="F13" s="64"/>
      <c r="G13" s="64"/>
      <c r="H13" s="64"/>
      <c r="I13" s="64"/>
      <c r="J13" s="64"/>
      <c r="K13" s="64"/>
      <c r="L13" s="64"/>
      <c r="M13" s="64"/>
      <c r="N13" s="67" t="s">
        <v>7</v>
      </c>
      <c r="O13" s="64"/>
      <c r="P13" s="64"/>
      <c r="Q13" s="64"/>
      <c r="R13" s="64"/>
      <c r="S13" s="64"/>
      <c r="T13" s="64"/>
      <c r="U13" s="64"/>
      <c r="V13" s="64"/>
      <c r="W13" s="64"/>
      <c r="X13" s="64"/>
      <c r="Y13" s="64"/>
      <c r="Z13" s="64"/>
      <c r="AA13" s="61" t="s">
        <v>151</v>
      </c>
      <c r="AB13" s="64"/>
      <c r="AC13" s="64"/>
      <c r="AD13" s="44"/>
      <c r="AE13" s="44"/>
    </row>
    <row r="14" spans="2:31" ht="19.5" customHeight="1" x14ac:dyDescent="0.25">
      <c r="B14" s="67" t="s">
        <v>7</v>
      </c>
      <c r="C14" s="64"/>
      <c r="D14" s="64"/>
      <c r="E14" s="64"/>
      <c r="F14" s="64"/>
      <c r="G14" s="64"/>
      <c r="H14" s="64"/>
      <c r="I14" s="64"/>
      <c r="J14" s="64"/>
      <c r="K14" s="64"/>
      <c r="L14" s="64"/>
      <c r="M14" s="64"/>
      <c r="N14" s="67" t="s">
        <v>8</v>
      </c>
      <c r="O14" s="64"/>
      <c r="P14" s="64"/>
      <c r="Q14" s="64"/>
      <c r="R14" s="64"/>
      <c r="S14" s="64"/>
      <c r="T14" s="64"/>
      <c r="U14" s="64"/>
      <c r="V14" s="64"/>
      <c r="W14" s="64"/>
      <c r="X14" s="64"/>
      <c r="Y14" s="64"/>
      <c r="Z14" s="64"/>
      <c r="AA14" s="64"/>
      <c r="AB14" s="64"/>
      <c r="AC14" s="64"/>
      <c r="AD14" s="44"/>
      <c r="AE14" s="44"/>
    </row>
    <row r="15" spans="2:31" ht="19.5" customHeight="1" x14ac:dyDescent="0.25">
      <c r="B15" s="67" t="s">
        <v>8</v>
      </c>
      <c r="C15" s="64"/>
      <c r="D15" s="64"/>
      <c r="E15" s="64"/>
      <c r="F15" s="64"/>
      <c r="G15" s="64"/>
      <c r="H15" s="64"/>
      <c r="I15" s="64"/>
      <c r="J15" s="64"/>
      <c r="K15" s="64"/>
      <c r="L15" s="64"/>
      <c r="M15" s="64"/>
      <c r="N15" s="313"/>
      <c r="O15" s="313"/>
      <c r="P15" s="313"/>
      <c r="Q15" s="313"/>
      <c r="R15" s="313"/>
      <c r="S15" s="313"/>
      <c r="T15" s="313"/>
      <c r="U15" s="313"/>
      <c r="V15" s="313"/>
      <c r="W15" s="313"/>
      <c r="X15" s="313"/>
      <c r="Y15" s="313"/>
      <c r="AA15" s="56" t="s">
        <v>159</v>
      </c>
      <c r="AB15" s="54"/>
      <c r="AC15" s="44"/>
      <c r="AD15" s="44"/>
      <c r="AE15" s="44"/>
    </row>
    <row r="16" spans="2:31" ht="19.5" customHeight="1" x14ac:dyDescent="0.25">
      <c r="B16" s="67" t="s">
        <v>9</v>
      </c>
      <c r="C16" s="64"/>
      <c r="D16" s="64"/>
      <c r="E16" s="64"/>
      <c r="F16" s="64"/>
      <c r="G16" s="64"/>
      <c r="H16" s="64"/>
      <c r="I16" s="64"/>
      <c r="J16" s="64"/>
      <c r="K16" s="64"/>
      <c r="L16" s="64"/>
      <c r="M16" s="64"/>
      <c r="N16" s="64"/>
      <c r="O16" s="64"/>
      <c r="P16" s="64"/>
      <c r="Q16" s="64"/>
      <c r="R16" s="64"/>
      <c r="S16" s="64"/>
      <c r="T16" s="64"/>
      <c r="U16" s="64"/>
      <c r="V16" s="64"/>
      <c r="W16" s="64"/>
      <c r="X16" s="64"/>
      <c r="Y16" s="64"/>
      <c r="AA16" s="56" t="s">
        <v>160</v>
      </c>
      <c r="AB16" s="54"/>
      <c r="AC16" s="44"/>
      <c r="AD16" s="44"/>
      <c r="AE16" s="44"/>
    </row>
    <row r="17" spans="2:31" ht="19.5" customHeight="1" x14ac:dyDescent="0.25">
      <c r="B17" s="64"/>
      <c r="C17" s="64"/>
      <c r="D17" s="64"/>
      <c r="E17" s="64"/>
      <c r="F17" s="64"/>
      <c r="G17" s="64"/>
      <c r="H17" s="64"/>
      <c r="I17" s="64"/>
      <c r="J17" s="64"/>
      <c r="K17" s="64"/>
      <c r="L17" s="64"/>
      <c r="M17" s="64"/>
      <c r="N17" s="64"/>
      <c r="O17" s="64"/>
      <c r="P17" s="64"/>
      <c r="Q17" s="64"/>
      <c r="R17" s="64"/>
      <c r="S17" s="64"/>
      <c r="T17" s="64"/>
      <c r="U17" s="64"/>
      <c r="V17" s="64"/>
      <c r="W17" s="64"/>
      <c r="X17" s="64"/>
      <c r="Y17" s="64"/>
      <c r="AB17" s="54"/>
      <c r="AC17" s="44"/>
      <c r="AD17" s="44"/>
      <c r="AE17" s="44"/>
    </row>
    <row r="18" spans="2:31" ht="19.5" customHeight="1" x14ac:dyDescent="0.25">
      <c r="B18" s="69" t="s">
        <v>10</v>
      </c>
      <c r="C18" s="64"/>
      <c r="D18" s="64"/>
      <c r="E18" s="64"/>
      <c r="F18" s="64"/>
      <c r="G18" s="64"/>
      <c r="H18" s="64"/>
      <c r="I18" s="64"/>
      <c r="J18" s="64"/>
      <c r="K18" s="64"/>
      <c r="L18" s="64"/>
      <c r="M18" s="64"/>
      <c r="N18" s="64"/>
      <c r="O18" s="64"/>
      <c r="P18" s="314" t="s">
        <v>10</v>
      </c>
      <c r="Q18" s="314"/>
      <c r="R18" s="64"/>
      <c r="S18" s="64"/>
      <c r="T18" s="64"/>
      <c r="U18" s="64"/>
      <c r="V18" s="64"/>
      <c r="W18" s="64"/>
      <c r="X18" s="64"/>
      <c r="Y18" s="64"/>
      <c r="AA18" s="68" t="s">
        <v>156</v>
      </c>
      <c r="AB18" s="54"/>
      <c r="AC18" s="44"/>
      <c r="AD18" s="44"/>
      <c r="AE18" s="44"/>
    </row>
    <row r="19" spans="2:31" ht="19.5" customHeight="1" x14ac:dyDescent="0.25">
      <c r="B19" s="69" t="s">
        <v>174</v>
      </c>
      <c r="C19" s="64"/>
      <c r="D19" s="64"/>
      <c r="E19" s="64"/>
      <c r="F19" s="64"/>
      <c r="G19" s="64"/>
      <c r="H19" s="64"/>
      <c r="I19" s="64"/>
      <c r="J19" s="64"/>
      <c r="K19" s="64"/>
      <c r="L19" s="64"/>
      <c r="M19" s="64"/>
      <c r="N19" s="64"/>
      <c r="O19" s="314" t="s">
        <v>173</v>
      </c>
      <c r="P19" s="314"/>
      <c r="Q19" s="314"/>
      <c r="R19" s="64"/>
      <c r="S19" s="64"/>
      <c r="T19" s="64"/>
      <c r="U19" s="64"/>
      <c r="V19" s="64"/>
      <c r="W19" s="64"/>
      <c r="X19" s="64"/>
      <c r="Y19" s="64"/>
      <c r="AA19" s="68" t="s">
        <v>165</v>
      </c>
      <c r="AB19" s="54"/>
      <c r="AC19" s="44"/>
      <c r="AD19" s="44"/>
      <c r="AE19" s="44"/>
    </row>
    <row r="20" spans="2:31" ht="19.5" customHeight="1" x14ac:dyDescent="0.25">
      <c r="B20" s="67" t="s">
        <v>11</v>
      </c>
      <c r="C20" s="64"/>
      <c r="D20" s="64"/>
      <c r="E20" s="64"/>
      <c r="F20" s="64"/>
      <c r="G20" s="64"/>
      <c r="H20" s="64"/>
      <c r="I20" s="64"/>
      <c r="J20" s="64"/>
      <c r="K20" s="64"/>
      <c r="L20" s="64"/>
      <c r="M20" s="64"/>
      <c r="N20" s="64"/>
      <c r="O20" s="67" t="s">
        <v>11</v>
      </c>
      <c r="P20" s="64"/>
      <c r="Q20" s="64"/>
      <c r="R20" s="64"/>
      <c r="S20" s="64"/>
      <c r="T20" s="64"/>
      <c r="U20" s="64"/>
      <c r="V20" s="64"/>
      <c r="W20" s="64"/>
      <c r="X20" s="64"/>
      <c r="Y20" s="64"/>
      <c r="Z20" s="64"/>
      <c r="AA20" s="68" t="s">
        <v>161</v>
      </c>
      <c r="AB20" s="64"/>
      <c r="AC20" s="64"/>
      <c r="AD20" s="64"/>
      <c r="AE20" s="64"/>
    </row>
    <row r="21" spans="2:31" ht="19.5" customHeight="1" x14ac:dyDescent="0.25">
      <c r="B21" s="67" t="s">
        <v>7</v>
      </c>
      <c r="C21" s="64"/>
      <c r="D21" s="64"/>
      <c r="E21" s="64"/>
      <c r="F21" s="64"/>
      <c r="G21" s="64"/>
      <c r="H21" s="64"/>
      <c r="I21" s="64"/>
      <c r="J21" s="64"/>
      <c r="K21" s="64"/>
      <c r="L21" s="64"/>
      <c r="M21" s="64"/>
      <c r="N21" s="64"/>
      <c r="O21" s="67" t="s">
        <v>7</v>
      </c>
      <c r="P21" s="64"/>
      <c r="Q21" s="64"/>
      <c r="R21" s="64"/>
      <c r="S21" s="64"/>
      <c r="T21" s="64"/>
      <c r="U21" s="64"/>
      <c r="V21" s="64"/>
      <c r="W21" s="64"/>
      <c r="X21" s="64"/>
      <c r="Y21" s="64"/>
      <c r="Z21" s="64"/>
      <c r="AA21" s="68" t="s">
        <v>157</v>
      </c>
      <c r="AB21" s="64"/>
      <c r="AC21" s="64"/>
      <c r="AD21" s="64"/>
      <c r="AE21" s="64"/>
    </row>
    <row r="22" spans="2:31" ht="19.5" customHeight="1" x14ac:dyDescent="0.25">
      <c r="B22" s="67" t="s">
        <v>176</v>
      </c>
      <c r="C22" s="64"/>
      <c r="D22" s="64"/>
      <c r="E22" s="64"/>
      <c r="F22" s="64"/>
      <c r="G22" s="64"/>
      <c r="H22" s="64"/>
      <c r="I22" s="64"/>
      <c r="J22" s="64"/>
      <c r="K22" s="64"/>
      <c r="L22" s="64"/>
      <c r="M22" s="64"/>
      <c r="N22" s="64"/>
      <c r="O22" s="67" t="s">
        <v>178</v>
      </c>
      <c r="P22" s="64"/>
      <c r="Q22" s="64"/>
      <c r="R22" s="64"/>
      <c r="S22" s="64"/>
      <c r="T22" s="64"/>
      <c r="U22" s="64"/>
      <c r="V22" s="64"/>
      <c r="W22" s="64"/>
      <c r="X22" s="64"/>
      <c r="Y22" s="64"/>
      <c r="Z22" s="64"/>
      <c r="AA22" s="68" t="s">
        <v>162</v>
      </c>
      <c r="AB22" s="64"/>
      <c r="AC22" s="64"/>
      <c r="AD22" s="64"/>
      <c r="AE22" s="64"/>
    </row>
    <row r="23" spans="2:31" ht="19.5" customHeight="1" x14ac:dyDescent="0.25">
      <c r="B23" s="67" t="s">
        <v>177</v>
      </c>
      <c r="C23" s="64"/>
      <c r="D23" s="64"/>
      <c r="E23" s="64"/>
      <c r="F23" s="64"/>
      <c r="G23" s="64"/>
      <c r="H23" s="64"/>
      <c r="I23" s="64"/>
      <c r="J23" s="64"/>
      <c r="K23" s="64"/>
      <c r="L23" s="64"/>
      <c r="M23" s="64"/>
      <c r="N23" s="64"/>
      <c r="O23" s="67" t="s">
        <v>13</v>
      </c>
      <c r="P23" s="64"/>
      <c r="Q23" s="64"/>
      <c r="R23" s="64"/>
      <c r="S23" s="64"/>
      <c r="T23" s="64"/>
      <c r="U23" s="64"/>
      <c r="V23" s="64"/>
      <c r="W23" s="64"/>
      <c r="X23" s="64"/>
      <c r="Y23" s="64"/>
      <c r="Z23" s="64"/>
      <c r="AA23" s="68" t="s">
        <v>163</v>
      </c>
      <c r="AB23" s="64"/>
      <c r="AC23" s="64"/>
      <c r="AD23" s="64"/>
      <c r="AE23" s="64"/>
    </row>
    <row r="24" spans="2:31" ht="19.5" customHeight="1" x14ac:dyDescent="0.25">
      <c r="B24" s="67"/>
      <c r="C24" s="64"/>
      <c r="D24" s="64"/>
      <c r="E24" s="64"/>
      <c r="F24" s="64"/>
      <c r="G24" s="64"/>
      <c r="H24" s="64"/>
      <c r="I24" s="64"/>
      <c r="J24" s="64"/>
      <c r="K24" s="64"/>
      <c r="L24" s="64"/>
      <c r="M24" s="64"/>
      <c r="N24" s="64"/>
      <c r="O24" s="67"/>
      <c r="P24" s="64"/>
      <c r="Q24" s="64"/>
      <c r="R24" s="64"/>
      <c r="S24" s="64"/>
      <c r="T24" s="64"/>
      <c r="U24" s="64"/>
      <c r="V24" s="64"/>
      <c r="W24" s="64"/>
      <c r="X24" s="64"/>
      <c r="Y24" s="64"/>
      <c r="Z24" s="64"/>
      <c r="AB24" s="64"/>
      <c r="AC24" s="64"/>
      <c r="AD24" s="64"/>
      <c r="AE24" s="64"/>
    </row>
    <row r="25" spans="2:31" ht="19.5" customHeight="1" x14ac:dyDescent="0.25">
      <c r="B25" s="64"/>
      <c r="C25" s="64"/>
      <c r="D25" s="64"/>
      <c r="E25" s="64"/>
      <c r="F25" s="64"/>
      <c r="G25" s="64"/>
      <c r="H25" s="64"/>
      <c r="I25" s="64"/>
      <c r="J25" s="64"/>
      <c r="K25" s="64"/>
      <c r="L25" s="64"/>
      <c r="N25" s="70"/>
      <c r="O25" s="71"/>
      <c r="P25" s="70"/>
      <c r="Q25" s="70"/>
      <c r="R25" s="64"/>
      <c r="S25" s="64"/>
      <c r="T25" s="64"/>
      <c r="U25" s="64"/>
      <c r="V25" s="64"/>
      <c r="W25" s="64"/>
      <c r="X25" s="64"/>
      <c r="Y25" s="64"/>
      <c r="Z25" s="64"/>
      <c r="AA25" s="56" t="s">
        <v>166</v>
      </c>
      <c r="AB25" s="64"/>
      <c r="AC25" s="64"/>
      <c r="AD25" s="64"/>
      <c r="AE25" s="64"/>
    </row>
    <row r="26" spans="2:31" ht="19.5" customHeight="1" x14ac:dyDescent="0.25">
      <c r="B26" s="64"/>
      <c r="C26" s="64"/>
      <c r="D26" s="64"/>
      <c r="E26" s="64"/>
      <c r="F26" s="64"/>
      <c r="G26" s="64"/>
      <c r="H26" s="64"/>
      <c r="I26" s="70" t="s">
        <v>168</v>
      </c>
      <c r="J26" s="72" t="s">
        <v>169</v>
      </c>
      <c r="K26" s="64"/>
      <c r="L26" s="64"/>
      <c r="N26" s="64"/>
      <c r="O26" s="67"/>
      <c r="P26" s="64"/>
      <c r="Q26" s="64"/>
      <c r="R26" s="64"/>
      <c r="S26" s="64"/>
      <c r="T26" s="64"/>
      <c r="U26" s="64"/>
      <c r="V26" s="64"/>
      <c r="W26" s="64"/>
      <c r="X26" s="64"/>
      <c r="Y26" s="64"/>
      <c r="Z26" s="64"/>
      <c r="AA26" s="56" t="s">
        <v>164</v>
      </c>
      <c r="AB26" s="64"/>
      <c r="AC26" s="64"/>
      <c r="AD26" s="64"/>
      <c r="AE26" s="64"/>
    </row>
    <row r="27" spans="2:31" ht="19.5" customHeight="1" x14ac:dyDescent="0.25">
      <c r="B27" s="64"/>
      <c r="C27" s="64"/>
      <c r="D27" s="64"/>
      <c r="E27" s="64"/>
      <c r="F27" s="64"/>
      <c r="G27" s="64"/>
      <c r="H27" s="64"/>
      <c r="I27" s="64"/>
      <c r="J27" s="64" t="s">
        <v>170</v>
      </c>
      <c r="K27" s="64"/>
      <c r="L27" s="64"/>
      <c r="M27" s="64"/>
      <c r="N27" s="64"/>
      <c r="O27" s="67"/>
      <c r="P27" s="64"/>
      <c r="Q27" s="64"/>
      <c r="R27" s="64"/>
      <c r="S27" s="64"/>
      <c r="T27" s="64"/>
      <c r="U27" s="64"/>
      <c r="V27" s="64"/>
      <c r="W27" s="64"/>
      <c r="X27" s="64"/>
      <c r="Y27" s="64"/>
      <c r="Z27" s="64"/>
      <c r="AA27" s="56"/>
      <c r="AB27" s="64"/>
      <c r="AC27" s="64"/>
      <c r="AD27" s="64"/>
      <c r="AE27" s="64"/>
    </row>
    <row r="28" spans="2:31" ht="19.5" customHeight="1" x14ac:dyDescent="0.25">
      <c r="B28" s="64"/>
      <c r="C28" s="64"/>
      <c r="D28" s="64"/>
      <c r="E28" s="64"/>
      <c r="F28" s="64"/>
      <c r="G28" s="64"/>
      <c r="H28" s="64"/>
      <c r="I28" s="67" t="s">
        <v>171</v>
      </c>
      <c r="J28" s="73"/>
      <c r="K28" s="64"/>
      <c r="L28" s="64"/>
      <c r="M28" s="64"/>
      <c r="N28" s="64"/>
      <c r="O28" s="67"/>
      <c r="P28" s="64"/>
      <c r="Q28" s="64"/>
      <c r="R28" s="64"/>
      <c r="S28" s="64"/>
      <c r="T28" s="64"/>
      <c r="U28" s="64"/>
      <c r="V28" s="64"/>
      <c r="W28" s="64"/>
      <c r="X28" s="64"/>
      <c r="Y28" s="64"/>
      <c r="Z28" s="64"/>
      <c r="AA28" s="68" t="s">
        <v>167</v>
      </c>
      <c r="AB28" s="64"/>
      <c r="AC28" s="64"/>
      <c r="AD28" s="64"/>
      <c r="AE28" s="64"/>
    </row>
    <row r="29" spans="2:31" ht="19.5" customHeight="1" x14ac:dyDescent="0.25">
      <c r="B29" s="64"/>
      <c r="C29" s="64"/>
      <c r="D29" s="64"/>
      <c r="E29" s="64"/>
      <c r="F29" s="64"/>
      <c r="G29" s="64"/>
      <c r="H29" s="64"/>
      <c r="I29" s="67" t="s">
        <v>172</v>
      </c>
      <c r="J29" s="64"/>
      <c r="K29" s="64"/>
      <c r="L29" s="64"/>
      <c r="M29" s="64"/>
      <c r="N29" s="64"/>
      <c r="O29" s="67"/>
      <c r="P29" s="64"/>
      <c r="Q29" s="64"/>
      <c r="R29" s="64"/>
      <c r="S29" s="64"/>
      <c r="T29" s="64"/>
      <c r="U29" s="64"/>
      <c r="V29" s="64"/>
      <c r="W29" s="64"/>
      <c r="X29" s="64"/>
      <c r="Y29" s="64"/>
      <c r="Z29" s="64"/>
      <c r="AB29" s="64"/>
      <c r="AC29" s="64"/>
      <c r="AD29" s="64"/>
      <c r="AE29" s="64"/>
    </row>
    <row r="30" spans="2:31" ht="19.5" customHeight="1" x14ac:dyDescent="0.25">
      <c r="B30" s="64"/>
      <c r="C30" s="64"/>
      <c r="D30" s="64"/>
      <c r="E30" s="64"/>
      <c r="F30" s="64"/>
      <c r="G30" s="64"/>
      <c r="H30" s="64"/>
      <c r="I30" s="67" t="s">
        <v>214</v>
      </c>
      <c r="J30" s="64"/>
      <c r="K30" s="64"/>
      <c r="L30" s="64"/>
      <c r="M30" s="64"/>
      <c r="N30" s="64"/>
      <c r="O30" s="67"/>
      <c r="P30" s="64"/>
      <c r="Q30" s="64"/>
      <c r="R30" s="64"/>
      <c r="S30" s="64"/>
      <c r="T30" s="64"/>
      <c r="U30" s="64"/>
      <c r="V30" s="64"/>
      <c r="W30" s="64"/>
      <c r="X30" s="64"/>
      <c r="Y30" s="64"/>
      <c r="Z30" s="64"/>
      <c r="AB30" s="64"/>
      <c r="AC30" s="64"/>
      <c r="AD30" s="64"/>
      <c r="AE30" s="64"/>
    </row>
    <row r="31" spans="2:31" ht="19.5" customHeight="1" x14ac:dyDescent="0.25">
      <c r="B31" s="64"/>
      <c r="C31" s="64"/>
      <c r="D31" s="64"/>
      <c r="E31" s="64"/>
      <c r="F31" s="64"/>
      <c r="G31" s="64"/>
      <c r="H31" s="64"/>
      <c r="I31" s="64"/>
      <c r="J31" s="64"/>
      <c r="K31" s="64"/>
      <c r="L31" s="64"/>
      <c r="M31" s="64"/>
      <c r="N31" s="64"/>
      <c r="O31" s="67"/>
      <c r="P31" s="64"/>
      <c r="Q31" s="64"/>
      <c r="R31" s="64"/>
      <c r="S31" s="64"/>
      <c r="T31" s="64"/>
      <c r="U31" s="64"/>
      <c r="V31" s="64"/>
      <c r="W31" s="64"/>
      <c r="X31" s="64"/>
      <c r="Y31" s="64"/>
      <c r="Z31" s="64"/>
      <c r="AB31" s="64"/>
      <c r="AC31" s="64"/>
      <c r="AD31" s="64"/>
      <c r="AE31" s="64"/>
    </row>
    <row r="32" spans="2:31" ht="19.5" customHeight="1" x14ac:dyDescent="0.25">
      <c r="B32" s="69"/>
      <c r="C32" s="64"/>
      <c r="D32" s="64"/>
      <c r="E32" s="64"/>
      <c r="F32" s="64"/>
      <c r="G32" s="64"/>
      <c r="H32" s="64"/>
      <c r="I32" s="64"/>
      <c r="J32" s="64"/>
      <c r="K32" s="64"/>
      <c r="L32" s="64"/>
      <c r="M32" s="64"/>
      <c r="N32" s="64"/>
      <c r="O32" s="64"/>
      <c r="P32" s="313"/>
      <c r="Q32" s="313"/>
      <c r="R32" s="313"/>
      <c r="S32" s="313"/>
      <c r="T32" s="313"/>
      <c r="U32" s="313"/>
      <c r="V32" s="313"/>
      <c r="W32" s="313"/>
      <c r="X32" s="313"/>
      <c r="Y32" s="313"/>
      <c r="AA32" s="68"/>
      <c r="AB32" s="54"/>
      <c r="AC32" s="44"/>
      <c r="AD32" s="44"/>
      <c r="AE32" s="44"/>
    </row>
    <row r="33" spans="2:31" ht="19.5" customHeight="1" x14ac:dyDescent="0.25">
      <c r="B33" s="291" t="s">
        <v>180</v>
      </c>
      <c r="C33" s="291"/>
      <c r="D33" s="291"/>
      <c r="E33" s="291"/>
      <c r="F33" s="291"/>
      <c r="G33" s="291"/>
      <c r="H33" s="291"/>
      <c r="I33" s="291"/>
      <c r="J33" s="291"/>
      <c r="K33" s="291"/>
      <c r="L33" s="291"/>
      <c r="M33" s="291"/>
      <c r="N33" s="291"/>
      <c r="O33" s="291"/>
      <c r="P33" s="291"/>
      <c r="Q33" s="291"/>
      <c r="R33" s="291"/>
      <c r="S33" s="291"/>
      <c r="T33" s="64"/>
      <c r="U33" s="64"/>
      <c r="V33" s="64"/>
      <c r="W33" s="64"/>
      <c r="X33" s="64"/>
      <c r="Y33" s="64"/>
      <c r="AA33" s="68"/>
      <c r="AB33" s="54"/>
      <c r="AC33" s="44"/>
      <c r="AD33" s="44"/>
      <c r="AE33" s="44"/>
    </row>
    <row r="34" spans="2:31" ht="19.5" customHeight="1" x14ac:dyDescent="0.25">
      <c r="C34" s="74"/>
      <c r="D34" s="75" t="s">
        <v>179</v>
      </c>
      <c r="E34" s="74"/>
      <c r="F34" s="74"/>
      <c r="G34" s="74"/>
      <c r="H34" s="74"/>
      <c r="I34" s="74"/>
      <c r="J34" s="74"/>
      <c r="K34" s="74"/>
      <c r="L34" s="74"/>
      <c r="M34" s="74"/>
      <c r="N34" s="74"/>
      <c r="O34" s="74"/>
      <c r="P34" s="76"/>
      <c r="Q34" s="76"/>
      <c r="R34" s="76"/>
      <c r="S34" s="76"/>
      <c r="T34" s="76"/>
      <c r="U34" s="64"/>
      <c r="V34" s="64"/>
      <c r="W34" s="64"/>
      <c r="X34" s="64"/>
      <c r="Y34" s="64"/>
      <c r="AB34" s="54"/>
      <c r="AC34" s="44"/>
      <c r="AD34" s="44"/>
      <c r="AE34" s="44"/>
    </row>
    <row r="35" spans="2:31" ht="19.5" customHeight="1" x14ac:dyDescent="0.25">
      <c r="B35" s="77"/>
      <c r="C35" s="58"/>
      <c r="K35" s="59"/>
      <c r="L35" s="306"/>
      <c r="M35" s="306"/>
      <c r="N35" s="306"/>
      <c r="O35" s="306"/>
      <c r="P35" s="306"/>
      <c r="Q35" s="306"/>
      <c r="R35" s="306"/>
      <c r="Y35" s="44"/>
      <c r="AB35" s="54"/>
      <c r="AC35" s="44"/>
      <c r="AD35" s="44"/>
      <c r="AE35" s="44"/>
    </row>
    <row r="36" spans="2:31" ht="19.5" customHeight="1" x14ac:dyDescent="0.25">
      <c r="B36" s="58"/>
      <c r="C36" s="58"/>
      <c r="D36" s="59"/>
      <c r="E36" s="59"/>
      <c r="F36" s="59"/>
      <c r="G36" s="59"/>
      <c r="H36" s="59"/>
      <c r="I36" s="59"/>
      <c r="J36" s="59"/>
      <c r="K36" s="59"/>
      <c r="L36" s="59"/>
      <c r="M36" s="49"/>
      <c r="N36" s="50"/>
      <c r="Y36" s="44"/>
      <c r="AB36" s="54"/>
      <c r="AC36" s="44"/>
      <c r="AD36" s="44"/>
      <c r="AE36" s="44"/>
    </row>
    <row r="37" spans="2:31" ht="19.5" customHeight="1" x14ac:dyDescent="0.25">
      <c r="B37" s="319" t="s">
        <v>14</v>
      </c>
      <c r="C37" s="319"/>
      <c r="D37" s="319"/>
      <c r="E37" s="319"/>
      <c r="F37" s="319"/>
      <c r="G37" s="319"/>
      <c r="H37" s="319"/>
      <c r="I37" s="319"/>
      <c r="J37" s="319"/>
      <c r="K37" s="319"/>
      <c r="L37" s="319"/>
      <c r="M37" s="319"/>
      <c r="N37" s="319"/>
      <c r="O37" s="319"/>
      <c r="P37" s="319"/>
      <c r="Q37" s="319"/>
      <c r="R37" s="319"/>
      <c r="S37" s="319"/>
      <c r="T37" s="70"/>
      <c r="U37" s="70"/>
      <c r="V37" s="70"/>
      <c r="W37" s="70"/>
      <c r="X37" s="70"/>
      <c r="Y37" s="44"/>
      <c r="AB37" s="54"/>
      <c r="AC37" s="44"/>
      <c r="AD37" s="44"/>
      <c r="AE37" s="44"/>
    </row>
    <row r="38" spans="2:31" ht="3" customHeight="1" x14ac:dyDescent="0.25">
      <c r="B38" s="58"/>
      <c r="C38" s="58"/>
      <c r="D38" s="59"/>
      <c r="E38" s="59"/>
      <c r="F38" s="59"/>
      <c r="G38" s="59"/>
      <c r="H38" s="59"/>
      <c r="I38" s="59"/>
      <c r="J38" s="59"/>
      <c r="K38" s="59"/>
      <c r="L38" s="59"/>
      <c r="Y38" s="44"/>
      <c r="AB38" s="54"/>
      <c r="AC38" s="44"/>
      <c r="AD38" s="44"/>
      <c r="AE38" s="44"/>
    </row>
    <row r="39" spans="2:31" ht="24.75" customHeight="1" x14ac:dyDescent="0.25">
      <c r="B39" s="79" t="s">
        <v>155</v>
      </c>
      <c r="C39" s="79"/>
      <c r="D39" s="308" t="s">
        <v>144</v>
      </c>
      <c r="E39" s="308"/>
      <c r="F39" s="308"/>
      <c r="G39" s="308"/>
      <c r="H39" s="78"/>
      <c r="I39" s="301" t="s">
        <v>181</v>
      </c>
      <c r="J39" s="301"/>
      <c r="K39" s="309" t="s">
        <v>144</v>
      </c>
      <c r="L39" s="309"/>
      <c r="M39" s="309"/>
      <c r="N39" s="309"/>
      <c r="O39" s="309"/>
      <c r="P39" s="309"/>
      <c r="Q39" s="78"/>
      <c r="R39" s="78"/>
      <c r="S39" s="78"/>
      <c r="T39" s="78"/>
      <c r="U39" s="78"/>
      <c r="V39" s="78"/>
      <c r="W39" s="78"/>
      <c r="X39" s="78"/>
      <c r="Y39" s="78"/>
      <c r="AB39" s="54"/>
      <c r="AC39" s="44"/>
      <c r="AD39" s="44"/>
      <c r="AE39" s="44"/>
    </row>
    <row r="40" spans="2:31" ht="3" customHeight="1" x14ac:dyDescent="0.25">
      <c r="B40" s="79"/>
      <c r="C40" s="79"/>
      <c r="D40" s="80"/>
      <c r="E40" s="80"/>
      <c r="F40" s="80"/>
      <c r="G40" s="80"/>
      <c r="H40" s="80"/>
      <c r="I40" s="80"/>
      <c r="J40" s="80"/>
      <c r="K40" s="80"/>
      <c r="L40" s="80"/>
      <c r="M40" s="80"/>
      <c r="N40" s="80"/>
      <c r="O40" s="80"/>
      <c r="P40" s="80"/>
      <c r="Q40" s="81"/>
      <c r="R40" s="81"/>
      <c r="S40" s="81"/>
      <c r="T40" s="81"/>
      <c r="U40" s="81"/>
      <c r="V40" s="81"/>
      <c r="W40" s="81"/>
      <c r="X40" s="81"/>
      <c r="Y40" s="81"/>
      <c r="AB40" s="54"/>
      <c r="AC40" s="44"/>
      <c r="AD40" s="44"/>
      <c r="AE40" s="44"/>
    </row>
    <row r="41" spans="2:31" ht="24.75" customHeight="1" x14ac:dyDescent="0.25">
      <c r="B41" s="79" t="s">
        <v>15</v>
      </c>
      <c r="C41" s="79"/>
      <c r="D41" s="304" t="s">
        <v>144</v>
      </c>
      <c r="E41" s="304"/>
      <c r="F41" s="304"/>
      <c r="G41" s="304"/>
      <c r="H41" s="304"/>
      <c r="I41" s="304"/>
      <c r="J41" s="304"/>
      <c r="K41" s="304"/>
      <c r="L41" s="304"/>
      <c r="M41" s="304"/>
      <c r="N41" s="304"/>
      <c r="O41" s="304"/>
      <c r="P41" s="304"/>
      <c r="Q41" s="85" t="s">
        <v>16</v>
      </c>
      <c r="R41" s="86"/>
      <c r="S41" s="86"/>
      <c r="T41" s="86"/>
      <c r="U41" s="82"/>
      <c r="V41" s="82"/>
      <c r="W41" s="82"/>
      <c r="X41" s="82"/>
      <c r="Y41" s="82"/>
      <c r="AB41" s="54"/>
      <c r="AC41" s="44"/>
      <c r="AD41" s="44"/>
      <c r="AE41" s="44"/>
    </row>
    <row r="42" spans="2:31" ht="3.95" customHeight="1" x14ac:dyDescent="0.25">
      <c r="B42" s="79"/>
      <c r="C42" s="79"/>
      <c r="D42" s="112"/>
      <c r="E42" s="112"/>
      <c r="F42" s="112"/>
      <c r="G42" s="112"/>
      <c r="H42" s="112"/>
      <c r="I42" s="112"/>
      <c r="J42" s="112"/>
      <c r="K42" s="112"/>
      <c r="L42" s="112"/>
      <c r="M42" s="112"/>
      <c r="N42" s="82"/>
      <c r="P42" s="89"/>
      <c r="Q42" s="83"/>
      <c r="R42" s="83"/>
      <c r="S42" s="83"/>
      <c r="T42" s="83"/>
      <c r="U42" s="82"/>
      <c r="V42" s="82"/>
      <c r="W42" s="82"/>
      <c r="X42" s="82"/>
      <c r="Y42" s="82"/>
      <c r="AB42" s="54"/>
      <c r="AC42" s="44"/>
      <c r="AD42" s="44"/>
      <c r="AE42" s="44"/>
    </row>
    <row r="43" spans="2:31" ht="24.75" customHeight="1" x14ac:dyDescent="0.25">
      <c r="B43" s="79" t="s">
        <v>136</v>
      </c>
      <c r="C43" s="79"/>
      <c r="D43" s="304" t="s">
        <v>144</v>
      </c>
      <c r="E43" s="304"/>
      <c r="F43" s="304"/>
      <c r="G43" s="304"/>
      <c r="H43" s="304"/>
      <c r="I43" s="301" t="s">
        <v>137</v>
      </c>
      <c r="J43" s="301"/>
      <c r="K43" s="304"/>
      <c r="L43" s="304"/>
      <c r="M43" s="79" t="s">
        <v>138</v>
      </c>
      <c r="N43" s="317" t="s">
        <v>144</v>
      </c>
      <c r="O43" s="317"/>
      <c r="P43" s="317"/>
      <c r="Q43" s="317"/>
      <c r="R43" s="79" t="s">
        <v>84</v>
      </c>
      <c r="S43" s="84" t="s">
        <v>144</v>
      </c>
      <c r="T43" s="86"/>
      <c r="U43" s="318" t="s">
        <v>17</v>
      </c>
      <c r="V43" s="318"/>
      <c r="W43" s="318"/>
      <c r="X43" s="318"/>
      <c r="Y43" s="318"/>
      <c r="Z43" s="318"/>
      <c r="AA43" s="318"/>
      <c r="AB43" s="318"/>
      <c r="AC43" s="44"/>
      <c r="AD43" s="44"/>
      <c r="AE43" s="44"/>
    </row>
    <row r="44" spans="2:31" ht="2.4500000000000002" customHeight="1" x14ac:dyDescent="0.25">
      <c r="B44" s="79"/>
      <c r="C44" s="79"/>
      <c r="D44" s="112"/>
      <c r="E44" s="112"/>
      <c r="F44" s="112"/>
      <c r="G44" s="112"/>
      <c r="H44" s="112"/>
      <c r="I44" s="112"/>
      <c r="J44" s="112"/>
      <c r="K44" s="112"/>
      <c r="L44" s="112"/>
      <c r="M44" s="112"/>
      <c r="N44" s="112"/>
      <c r="O44" s="112"/>
      <c r="P44" s="112"/>
      <c r="Q44" s="112"/>
      <c r="R44" s="112"/>
      <c r="S44" s="112"/>
      <c r="T44" s="112"/>
      <c r="U44" s="112"/>
      <c r="V44" s="112"/>
      <c r="W44" s="112"/>
      <c r="X44" s="112"/>
      <c r="Y44" s="86"/>
      <c r="Z44" s="86"/>
      <c r="AA44" s="86"/>
      <c r="AB44" s="54"/>
      <c r="AC44" s="44"/>
      <c r="AD44" s="44"/>
      <c r="AE44" s="44"/>
    </row>
    <row r="45" spans="2:31" ht="2.4500000000000002" customHeight="1" x14ac:dyDescent="0.25">
      <c r="B45" s="79"/>
      <c r="C45" s="79"/>
      <c r="D45" s="112"/>
      <c r="E45" s="112"/>
      <c r="F45" s="112"/>
      <c r="G45" s="112"/>
      <c r="H45" s="112"/>
      <c r="I45" s="112"/>
      <c r="J45" s="112"/>
      <c r="K45" s="112"/>
      <c r="L45" s="112"/>
      <c r="M45" s="112"/>
      <c r="N45" s="112"/>
      <c r="O45" s="112"/>
      <c r="P45" s="112"/>
      <c r="Q45" s="112"/>
      <c r="R45" s="112"/>
      <c r="S45" s="112"/>
      <c r="T45" s="112"/>
      <c r="U45" s="112"/>
      <c r="V45" s="112"/>
      <c r="W45" s="112"/>
      <c r="X45" s="112"/>
      <c r="Y45" s="86"/>
      <c r="Z45" s="86"/>
      <c r="AA45" s="86"/>
      <c r="AB45" s="54"/>
      <c r="AC45" s="44"/>
      <c r="AD45" s="44"/>
      <c r="AE45" s="44"/>
    </row>
    <row r="46" spans="2:31" ht="24" customHeight="1" x14ac:dyDescent="0.25">
      <c r="B46" s="79" t="s">
        <v>18</v>
      </c>
      <c r="C46" s="79"/>
      <c r="D46" s="304" t="s">
        <v>144</v>
      </c>
      <c r="E46" s="304"/>
      <c r="F46" s="304"/>
      <c r="G46" s="304"/>
      <c r="H46" s="301" t="s">
        <v>19</v>
      </c>
      <c r="I46" s="301"/>
      <c r="J46" s="301"/>
      <c r="K46" s="304"/>
      <c r="L46" s="304"/>
      <c r="M46" s="79" t="s">
        <v>20</v>
      </c>
      <c r="N46" s="317" t="s">
        <v>144</v>
      </c>
      <c r="O46" s="317"/>
      <c r="P46" s="317"/>
      <c r="Q46" s="317"/>
      <c r="R46" s="315" t="s">
        <v>17</v>
      </c>
      <c r="S46" s="315"/>
      <c r="T46" s="315"/>
      <c r="U46" s="315"/>
      <c r="V46" s="315"/>
      <c r="W46" s="315"/>
      <c r="X46" s="315"/>
      <c r="Y46" s="315"/>
      <c r="Z46" s="86"/>
      <c r="AA46" s="86"/>
      <c r="AB46" s="54"/>
      <c r="AC46" s="44"/>
      <c r="AD46" s="44"/>
      <c r="AE46" s="44"/>
    </row>
    <row r="47" spans="2:31" ht="4.5" customHeight="1" x14ac:dyDescent="0.25">
      <c r="B47" s="79"/>
      <c r="C47" s="79"/>
      <c r="D47" s="112"/>
      <c r="E47" s="112"/>
      <c r="F47" s="112"/>
      <c r="G47" s="112"/>
      <c r="H47" s="112"/>
      <c r="I47" s="112"/>
      <c r="J47" s="112"/>
      <c r="K47" s="112"/>
      <c r="L47" s="112"/>
      <c r="M47" s="112"/>
      <c r="N47" s="112"/>
      <c r="O47" s="112"/>
      <c r="P47" s="112"/>
      <c r="Q47" s="112"/>
      <c r="R47" s="112"/>
      <c r="S47" s="112"/>
      <c r="T47" s="112"/>
      <c r="U47" s="112"/>
      <c r="V47" s="112"/>
      <c r="W47" s="112"/>
      <c r="X47" s="112"/>
      <c r="Y47" s="86"/>
      <c r="Z47" s="86"/>
      <c r="AA47" s="86"/>
      <c r="AB47" s="54"/>
      <c r="AC47" s="44"/>
      <c r="AD47" s="44"/>
      <c r="AE47" s="44"/>
    </row>
    <row r="48" spans="2:31" ht="24.75" customHeight="1" x14ac:dyDescent="0.25">
      <c r="B48" s="87" t="s">
        <v>21</v>
      </c>
      <c r="C48" s="79"/>
      <c r="D48" s="304" t="s">
        <v>144</v>
      </c>
      <c r="E48" s="304"/>
      <c r="F48" s="304"/>
      <c r="G48" s="304"/>
      <c r="H48" s="304"/>
      <c r="I48" s="304"/>
      <c r="J48" s="304"/>
      <c r="K48" s="304"/>
      <c r="L48" s="304"/>
      <c r="M48" s="304"/>
      <c r="N48" s="304"/>
      <c r="O48" s="304"/>
      <c r="P48" s="304"/>
      <c r="Q48" s="304"/>
      <c r="R48" s="315" t="s">
        <v>16</v>
      </c>
      <c r="S48" s="315"/>
      <c r="T48" s="315"/>
      <c r="U48" s="315"/>
      <c r="V48" s="315"/>
      <c r="W48" s="315"/>
      <c r="X48" s="315"/>
      <c r="Y48" s="315"/>
      <c r="Z48" s="88"/>
      <c r="AA48" s="88"/>
      <c r="AB48" s="54"/>
      <c r="AC48" s="44"/>
      <c r="AD48" s="44"/>
      <c r="AE48" s="44"/>
    </row>
    <row r="49" spans="2:31" ht="3.95" customHeight="1" x14ac:dyDescent="0.25">
      <c r="B49" s="79"/>
      <c r="C49" s="79"/>
      <c r="D49" s="112"/>
      <c r="E49" s="112"/>
      <c r="F49" s="112"/>
      <c r="G49" s="112"/>
      <c r="H49" s="112"/>
      <c r="I49" s="112"/>
      <c r="J49" s="112"/>
      <c r="K49" s="112"/>
      <c r="L49" s="112"/>
      <c r="M49" s="112"/>
      <c r="N49" s="112"/>
      <c r="O49" s="112"/>
      <c r="P49" s="112"/>
      <c r="Q49" s="112"/>
      <c r="R49" s="112"/>
      <c r="S49" s="112"/>
      <c r="T49" s="112"/>
      <c r="U49" s="112"/>
      <c r="V49" s="112"/>
      <c r="W49" s="112"/>
      <c r="X49" s="112"/>
      <c r="Y49" s="86"/>
      <c r="Z49" s="86"/>
      <c r="AA49" s="86"/>
      <c r="AB49" s="54"/>
      <c r="AC49" s="44"/>
      <c r="AD49" s="44"/>
      <c r="AE49" s="44"/>
    </row>
    <row r="50" spans="2:31" ht="24.95" customHeight="1" x14ac:dyDescent="0.25">
      <c r="B50" s="87" t="s">
        <v>22</v>
      </c>
      <c r="C50" s="79"/>
      <c r="D50" s="316" t="s">
        <v>144</v>
      </c>
      <c r="E50" s="316"/>
      <c r="F50" s="316"/>
      <c r="G50" s="316"/>
      <c r="H50" s="316"/>
      <c r="I50" s="316"/>
      <c r="J50" s="316"/>
      <c r="K50" s="316"/>
      <c r="L50" s="316"/>
      <c r="M50" s="316"/>
      <c r="N50" s="316"/>
      <c r="O50" s="316"/>
      <c r="P50" s="316"/>
      <c r="Q50" s="316"/>
      <c r="R50" s="315" t="s">
        <v>16</v>
      </c>
      <c r="S50" s="315"/>
      <c r="T50" s="315"/>
      <c r="U50" s="315"/>
      <c r="V50" s="315"/>
      <c r="W50" s="315"/>
      <c r="X50" s="315"/>
      <c r="Y50" s="315"/>
      <c r="Z50" s="88"/>
      <c r="AA50" s="88"/>
      <c r="AB50" s="44"/>
      <c r="AC50" s="44"/>
      <c r="AD50" s="44"/>
      <c r="AE50" s="44"/>
    </row>
    <row r="51" spans="2:31" ht="42.75" customHeight="1" x14ac:dyDescent="0.25">
      <c r="B51" s="292" t="s">
        <v>182</v>
      </c>
      <c r="C51" s="293"/>
      <c r="D51" s="293"/>
      <c r="E51" s="293"/>
      <c r="F51" s="293"/>
      <c r="G51" s="293"/>
      <c r="H51" s="293"/>
      <c r="I51" s="293"/>
      <c r="J51" s="293"/>
      <c r="K51" s="293"/>
      <c r="L51" s="293"/>
      <c r="M51" s="293"/>
      <c r="N51" s="293"/>
      <c r="O51" s="293"/>
      <c r="P51" s="293"/>
      <c r="Q51" s="293"/>
      <c r="R51" s="81"/>
      <c r="S51" s="81"/>
      <c r="T51" s="81"/>
      <c r="U51" s="81"/>
      <c r="V51" s="81"/>
      <c r="W51" s="81"/>
      <c r="X51" s="81"/>
      <c r="Y51" s="81"/>
      <c r="AB51" s="44"/>
      <c r="AC51" s="44"/>
      <c r="AD51" s="44"/>
      <c r="AE51" s="44"/>
    </row>
    <row r="52" spans="2:31" ht="21.6" customHeight="1" x14ac:dyDescent="0.25">
      <c r="B52" s="79"/>
      <c r="C52" s="79"/>
      <c r="D52" s="80"/>
      <c r="E52" s="80"/>
      <c r="F52" s="80"/>
      <c r="G52" s="80"/>
      <c r="H52" s="80"/>
      <c r="I52" s="80"/>
      <c r="J52" s="80"/>
      <c r="K52" s="302" t="s">
        <v>23</v>
      </c>
      <c r="L52" s="302"/>
      <c r="M52" s="302"/>
      <c r="N52" s="80"/>
      <c r="O52" s="302" t="str">
        <f>IF(OR(D53="",D53="DEMANDA CONTRATADA"),"","MODALIDADE NOVA")</f>
        <v>MODALIDADE NOVA</v>
      </c>
      <c r="P52" s="302"/>
      <c r="Q52" s="302"/>
      <c r="R52" s="81"/>
      <c r="S52" s="81"/>
      <c r="T52" s="81"/>
      <c r="U52" s="81"/>
      <c r="V52" s="81"/>
      <c r="W52" s="81"/>
      <c r="X52" s="81"/>
      <c r="Y52" s="81"/>
      <c r="AB52" s="44"/>
      <c r="AC52" s="44"/>
      <c r="AD52" s="44"/>
      <c r="AE52" s="44"/>
    </row>
    <row r="53" spans="2:31" ht="24.75" customHeight="1" x14ac:dyDescent="0.25">
      <c r="B53" s="79" t="s">
        <v>24</v>
      </c>
      <c r="C53" s="79"/>
      <c r="D53" s="307" t="s">
        <v>142</v>
      </c>
      <c r="E53" s="307"/>
      <c r="F53" s="307"/>
      <c r="G53" s="307"/>
      <c r="H53" s="307"/>
      <c r="I53" s="307"/>
      <c r="J53" s="82"/>
      <c r="K53" s="299" t="s">
        <v>29</v>
      </c>
      <c r="L53" s="299"/>
      <c r="M53" s="299"/>
      <c r="N53" s="82"/>
      <c r="O53" s="299" t="s">
        <v>31</v>
      </c>
      <c r="P53" s="299"/>
      <c r="Q53" s="299"/>
      <c r="R53" s="81"/>
      <c r="S53" s="81"/>
      <c r="T53" s="81"/>
      <c r="U53" s="81"/>
      <c r="V53" s="81"/>
      <c r="W53" s="81"/>
      <c r="X53" s="81"/>
      <c r="Y53" s="81"/>
      <c r="AB53" s="44"/>
      <c r="AC53" s="44"/>
      <c r="AD53" s="44"/>
      <c r="AE53" s="44"/>
    </row>
    <row r="54" spans="2:31" ht="3" customHeight="1" x14ac:dyDescent="0.25">
      <c r="B54" s="79"/>
      <c r="C54" s="79"/>
      <c r="D54" s="80"/>
      <c r="E54" s="80"/>
      <c r="F54" s="80"/>
      <c r="G54" s="80"/>
      <c r="H54" s="80"/>
      <c r="I54" s="80"/>
      <c r="J54" s="80"/>
      <c r="K54" s="80"/>
      <c r="L54" s="80"/>
      <c r="M54" s="80"/>
      <c r="N54" s="80"/>
      <c r="O54" s="80"/>
      <c r="P54" s="80"/>
      <c r="Q54" s="81"/>
      <c r="R54" s="81"/>
      <c r="S54" s="81"/>
      <c r="T54" s="81"/>
      <c r="U54" s="81"/>
      <c r="V54" s="81"/>
      <c r="W54" s="81"/>
      <c r="X54" s="81"/>
      <c r="Y54" s="81"/>
      <c r="AB54" s="44"/>
      <c r="AC54" s="44"/>
      <c r="AD54" s="44"/>
      <c r="AE54" s="44"/>
    </row>
    <row r="55" spans="2:31" ht="14.25" customHeight="1" x14ac:dyDescent="0.25">
      <c r="B55" s="79"/>
      <c r="C55" s="79"/>
      <c r="D55" s="80"/>
      <c r="E55" s="80"/>
      <c r="F55" s="80"/>
      <c r="G55" s="80"/>
      <c r="H55" s="80"/>
      <c r="I55" s="80"/>
      <c r="J55" s="80"/>
      <c r="K55" s="302" t="str">
        <f>IF(D53&lt;&gt;"DEMANDA CONTRATADA",IF(OR(K53="",K53="Optante B"),"","DEMANDA ATUAL (kW)"),"DEMANDA ATUAL (kW)")</f>
        <v>DEMANDA ATUAL (kW)</v>
      </c>
      <c r="L55" s="302"/>
      <c r="M55" s="302"/>
      <c r="N55" s="80"/>
      <c r="O55" s="302" t="str">
        <f>IF(D53&lt;&gt;"DEMANDA CONTRATADA",IF(OR(K53="",O53="Optante B",O53=""),"","DEMANDA NOVA (kW)"),"DEMANDA NOVA (kW)")</f>
        <v>DEMANDA NOVA (kW)</v>
      </c>
      <c r="P55" s="302"/>
      <c r="Q55" s="302"/>
      <c r="R55" s="81"/>
      <c r="S55" s="81"/>
      <c r="T55" s="81"/>
      <c r="U55" s="81"/>
      <c r="V55" s="81"/>
      <c r="W55" s="81"/>
      <c r="X55" s="81"/>
      <c r="Y55" s="81"/>
      <c r="AB55" s="44"/>
      <c r="AC55" s="44"/>
      <c r="AD55" s="44"/>
      <c r="AE55" s="44"/>
    </row>
    <row r="56" spans="2:31" ht="27.75" customHeight="1" x14ac:dyDescent="0.25">
      <c r="B56" s="117" t="s">
        <v>186</v>
      </c>
      <c r="C56" s="90"/>
      <c r="D56" s="300" t="s">
        <v>144</v>
      </c>
      <c r="E56" s="300"/>
      <c r="F56" s="300"/>
      <c r="G56" s="300"/>
      <c r="H56" s="294" t="str">
        <f>IF(K53="Horária Verde","Demanda Única",IF(K53="Horária Azul","Fora de Ponta","SEM DEMANDA"))</f>
        <v>Demanda Única</v>
      </c>
      <c r="I56" s="294"/>
      <c r="J56" s="294"/>
      <c r="K56" s="289" t="s">
        <v>144</v>
      </c>
      <c r="L56" s="289"/>
      <c r="M56" s="289"/>
      <c r="N56" s="82"/>
      <c r="O56" s="289" t="s">
        <v>144</v>
      </c>
      <c r="P56" s="289"/>
      <c r="Q56" s="289"/>
      <c r="R56" s="91" t="str">
        <f>IF(O53="Horária Verde","Demanda Única",IF(O53="Horária Azul","Fora de Ponta","SEM DEMANDA"))</f>
        <v>Fora de Ponta</v>
      </c>
      <c r="S56" s="92"/>
      <c r="T56" s="92"/>
      <c r="U56" s="92"/>
      <c r="V56" s="92"/>
      <c r="W56" s="92"/>
      <c r="X56" s="81"/>
      <c r="AA56" s="44"/>
      <c r="AB56" s="44"/>
      <c r="AC56" s="44"/>
      <c r="AD56" s="44"/>
    </row>
    <row r="57" spans="2:31" ht="3" customHeight="1" x14ac:dyDescent="0.25">
      <c r="B57" s="79"/>
      <c r="C57" s="79"/>
      <c r="D57" s="80"/>
      <c r="E57" s="80"/>
      <c r="F57" s="80"/>
      <c r="G57" s="80"/>
      <c r="H57" s="42"/>
      <c r="I57" s="42"/>
      <c r="J57" s="42"/>
      <c r="K57" s="80"/>
      <c r="L57" s="80"/>
      <c r="M57" s="80"/>
      <c r="N57" s="80"/>
      <c r="O57" s="80"/>
      <c r="P57" s="80"/>
      <c r="Q57" s="81"/>
      <c r="R57" s="81"/>
      <c r="S57" s="81"/>
      <c r="T57" s="81"/>
      <c r="U57" s="81"/>
      <c r="V57" s="81"/>
      <c r="W57" s="81"/>
      <c r="X57" s="81"/>
      <c r="Y57" s="81"/>
      <c r="AB57" s="44"/>
      <c r="AC57" s="44"/>
      <c r="AD57" s="44"/>
      <c r="AE57" s="44"/>
    </row>
    <row r="58" spans="2:31" ht="3" customHeight="1" x14ac:dyDescent="0.25">
      <c r="B58" s="79"/>
      <c r="C58" s="79"/>
      <c r="D58" s="80"/>
      <c r="E58" s="80"/>
      <c r="F58" s="80"/>
      <c r="G58" s="80"/>
      <c r="H58" s="42"/>
      <c r="I58" s="42"/>
      <c r="J58" s="42"/>
      <c r="K58" s="80"/>
      <c r="L58" s="80"/>
      <c r="M58" s="80"/>
      <c r="N58" s="80"/>
      <c r="O58" s="80"/>
      <c r="P58" s="80"/>
      <c r="Q58" s="81"/>
      <c r="R58" s="81"/>
      <c r="S58" s="81"/>
      <c r="T58" s="81"/>
      <c r="U58" s="81"/>
      <c r="V58" s="81"/>
      <c r="W58" s="81"/>
      <c r="X58" s="81"/>
      <c r="Y58" s="81"/>
      <c r="AB58" s="44"/>
      <c r="AC58" s="44"/>
      <c r="AD58" s="44"/>
      <c r="AE58" s="44"/>
    </row>
    <row r="59" spans="2:31" ht="3" customHeight="1" x14ac:dyDescent="0.25">
      <c r="B59" s="79"/>
      <c r="C59" s="79"/>
      <c r="D59" s="80"/>
      <c r="E59" s="80"/>
      <c r="F59" s="80"/>
      <c r="G59" s="80"/>
      <c r="H59" s="42"/>
      <c r="I59" s="42"/>
      <c r="J59" s="42"/>
      <c r="K59" s="80"/>
      <c r="L59" s="80"/>
      <c r="M59" s="80"/>
      <c r="N59" s="80"/>
      <c r="O59" s="80"/>
      <c r="P59" s="80"/>
      <c r="Q59" s="81"/>
      <c r="R59" s="81"/>
      <c r="S59" s="81"/>
      <c r="T59" s="81"/>
      <c r="U59" s="81"/>
      <c r="V59" s="81"/>
      <c r="W59" s="81"/>
      <c r="X59" s="81"/>
      <c r="Y59" s="81"/>
      <c r="AB59" s="44"/>
      <c r="AC59" s="44"/>
      <c r="AD59" s="44"/>
      <c r="AE59" s="44"/>
    </row>
    <row r="60" spans="2:31" ht="30" customHeight="1" x14ac:dyDescent="0.25">
      <c r="C60" s="90"/>
      <c r="D60" s="90"/>
      <c r="E60" s="90"/>
      <c r="F60" s="90"/>
      <c r="G60" s="90"/>
      <c r="H60" s="294" t="str">
        <f>IF(K53="Horária Verde","",IF(K53="Horária Azul","Ponta","SEM DEMANDA"))</f>
        <v/>
      </c>
      <c r="I60" s="294"/>
      <c r="J60" s="294"/>
      <c r="K60" s="289"/>
      <c r="L60" s="289"/>
      <c r="M60" s="289"/>
      <c r="N60" s="82"/>
      <c r="O60" s="289"/>
      <c r="P60" s="289"/>
      <c r="Q60" s="289"/>
      <c r="R60" s="91" t="str">
        <f>IF(O53="Horária Verde","",IF(O53="Horária Azul","Ponta","SEM DEMANDA"))</f>
        <v>Ponta</v>
      </c>
      <c r="S60" s="93"/>
      <c r="T60" s="92"/>
      <c r="U60" s="92"/>
      <c r="V60" s="92"/>
      <c r="W60" s="92"/>
      <c r="X60" s="92"/>
      <c r="Y60" s="81"/>
      <c r="AB60" s="44"/>
      <c r="AC60" s="44"/>
      <c r="AD60" s="44"/>
      <c r="AE60" s="44"/>
    </row>
    <row r="61" spans="2:31" ht="21" customHeight="1" x14ac:dyDescent="0.25">
      <c r="B61" s="94"/>
      <c r="C61" s="95"/>
      <c r="D61" s="95"/>
      <c r="E61" s="95"/>
      <c r="F61" s="95"/>
      <c r="G61" s="95"/>
      <c r="H61" s="95"/>
      <c r="I61" s="95"/>
      <c r="J61" s="95"/>
      <c r="K61" s="95"/>
      <c r="L61" s="95"/>
      <c r="M61" s="95"/>
      <c r="N61" s="95"/>
      <c r="O61" s="95"/>
      <c r="P61" s="95"/>
      <c r="Q61" s="95"/>
      <c r="R61" s="95"/>
      <c r="S61" s="95"/>
      <c r="T61" s="95"/>
      <c r="U61" s="95"/>
      <c r="V61" s="95"/>
      <c r="W61" s="95"/>
      <c r="X61" s="95"/>
      <c r="Y61" s="96"/>
    </row>
    <row r="62" spans="2:31" ht="39" customHeight="1" x14ac:dyDescent="0.25">
      <c r="B62" s="292" t="s">
        <v>183</v>
      </c>
      <c r="C62" s="293"/>
      <c r="D62" s="293"/>
      <c r="E62" s="293"/>
      <c r="F62" s="293"/>
      <c r="G62" s="293"/>
      <c r="H62" s="293"/>
      <c r="I62" s="293"/>
      <c r="J62" s="293"/>
      <c r="K62" s="293"/>
      <c r="L62" s="293"/>
      <c r="M62" s="293"/>
      <c r="N62" s="293"/>
      <c r="O62" s="293"/>
      <c r="P62" s="293"/>
      <c r="Q62" s="293"/>
      <c r="R62" s="95"/>
      <c r="S62" s="95"/>
      <c r="T62" s="95"/>
      <c r="U62" s="95"/>
      <c r="V62" s="95"/>
      <c r="W62" s="95"/>
      <c r="X62" s="95"/>
      <c r="Y62" s="96"/>
    </row>
    <row r="63" spans="2:31" ht="21.6" customHeight="1" x14ac:dyDescent="0.25">
      <c r="B63" s="79"/>
      <c r="C63" s="79"/>
      <c r="D63" s="80"/>
      <c r="E63" s="80"/>
      <c r="F63" s="80"/>
      <c r="G63" s="80"/>
      <c r="H63" s="80"/>
      <c r="I63" s="80"/>
      <c r="J63" s="80"/>
      <c r="K63" s="302" t="s">
        <v>23</v>
      </c>
      <c r="L63" s="302"/>
      <c r="M63" s="302"/>
      <c r="N63" s="80"/>
      <c r="O63" s="302" t="str">
        <f>IF(OR(D64="",D64="DEMANDA CONTRATADA"),"","MODALIDADE NOVA")</f>
        <v>MODALIDADE NOVA</v>
      </c>
      <c r="P63" s="302"/>
      <c r="Q63" s="302"/>
      <c r="R63" s="81"/>
      <c r="S63" s="81"/>
      <c r="T63" s="81"/>
      <c r="U63" s="81"/>
      <c r="V63" s="81"/>
      <c r="W63" s="81"/>
      <c r="X63" s="81"/>
      <c r="Y63" s="81"/>
      <c r="AB63" s="44"/>
      <c r="AC63" s="44"/>
      <c r="AD63" s="44"/>
      <c r="AE63" s="44"/>
    </row>
    <row r="64" spans="2:31" ht="24.75" customHeight="1" x14ac:dyDescent="0.25">
      <c r="B64" s="79" t="s">
        <v>24</v>
      </c>
      <c r="C64" s="79"/>
      <c r="D64" s="307" t="s">
        <v>184</v>
      </c>
      <c r="E64" s="307"/>
      <c r="F64" s="307"/>
      <c r="G64" s="307"/>
      <c r="H64" s="307"/>
      <c r="I64" s="307"/>
      <c r="J64" s="82"/>
      <c r="K64" s="299" t="s">
        <v>29</v>
      </c>
      <c r="L64" s="299"/>
      <c r="M64" s="299"/>
      <c r="N64" s="82"/>
      <c r="O64" s="299" t="s">
        <v>31</v>
      </c>
      <c r="P64" s="299"/>
      <c r="Q64" s="299"/>
      <c r="R64" s="81"/>
      <c r="S64" s="81"/>
      <c r="T64" s="81"/>
      <c r="U64" s="81"/>
      <c r="V64" s="81"/>
      <c r="W64" s="81"/>
      <c r="X64" s="81"/>
      <c r="Y64" s="81"/>
      <c r="AB64" s="44"/>
      <c r="AC64" s="44"/>
      <c r="AD64" s="44"/>
      <c r="AE64" s="44"/>
    </row>
    <row r="65" spans="2:31" ht="3" customHeight="1" x14ac:dyDescent="0.25">
      <c r="B65" s="79"/>
      <c r="C65" s="79"/>
      <c r="D65" s="80"/>
      <c r="E65" s="80"/>
      <c r="F65" s="80"/>
      <c r="G65" s="80"/>
      <c r="H65" s="80"/>
      <c r="I65" s="80"/>
      <c r="J65" s="80"/>
      <c r="K65" s="80"/>
      <c r="L65" s="80"/>
      <c r="M65" s="80"/>
      <c r="N65" s="80"/>
      <c r="O65" s="80"/>
      <c r="P65" s="80"/>
      <c r="Q65" s="81"/>
      <c r="R65" s="81"/>
      <c r="S65" s="81"/>
      <c r="T65" s="81"/>
      <c r="U65" s="81"/>
      <c r="V65" s="81"/>
      <c r="W65" s="81"/>
      <c r="X65" s="81"/>
      <c r="Y65" s="81"/>
      <c r="AB65" s="44"/>
      <c r="AC65" s="44"/>
      <c r="AD65" s="44"/>
      <c r="AE65" s="44"/>
    </row>
    <row r="66" spans="2:31" ht="14.25" customHeight="1" x14ac:dyDescent="0.25">
      <c r="B66" s="79"/>
      <c r="C66" s="79"/>
      <c r="D66" s="80"/>
      <c r="E66" s="80"/>
      <c r="F66" s="80"/>
      <c r="G66" s="80"/>
      <c r="H66" s="80"/>
      <c r="I66" s="80"/>
      <c r="J66" s="80"/>
      <c r="K66" s="302" t="str">
        <f>IF(D64&lt;&gt;"DEMANDA CONTRATADA",IF(OR(K64="",K64="Optante B"),"","DEMANDA ATUAL (kW)"),"DEMANDA ATUAL (kW)")</f>
        <v>DEMANDA ATUAL (kW)</v>
      </c>
      <c r="L66" s="302"/>
      <c r="M66" s="302"/>
      <c r="N66" s="80"/>
      <c r="O66" s="302" t="str">
        <f>IF(D64&lt;&gt;"DEMANDA CONTRATADA",IF(OR(K64="",O64="Optante B",O64=""),"","DEMANDA NOVA (kW)"),"DEMANDA NOVA (kW)")</f>
        <v>DEMANDA NOVA (kW)</v>
      </c>
      <c r="P66" s="302"/>
      <c r="Q66" s="302"/>
      <c r="R66" s="81"/>
      <c r="S66" s="81"/>
      <c r="T66" s="81"/>
      <c r="U66" s="81"/>
      <c r="V66" s="81"/>
      <c r="W66" s="81"/>
      <c r="X66" s="81"/>
      <c r="Y66" s="81"/>
      <c r="AB66" s="44"/>
      <c r="AC66" s="44"/>
      <c r="AD66" s="44"/>
      <c r="AE66" s="44"/>
    </row>
    <row r="67" spans="2:31" ht="32.25" customHeight="1" x14ac:dyDescent="0.25">
      <c r="B67" s="97" t="s">
        <v>185</v>
      </c>
      <c r="C67" s="90"/>
      <c r="D67" s="300" t="s">
        <v>144</v>
      </c>
      <c r="E67" s="300"/>
      <c r="F67" s="300"/>
      <c r="G67" s="300"/>
      <c r="H67" s="301" t="str">
        <f>IF(K64="Horária Verde","Demanda Única",IF(K64="GERADOR CCEE","Demanda Única",IF(K64="Horária Azul","Fora de Ponta","SEM DEMANDA")))</f>
        <v>Demanda Única</v>
      </c>
      <c r="I67" s="301"/>
      <c r="J67" s="301"/>
      <c r="K67" s="289"/>
      <c r="L67" s="289"/>
      <c r="M67" s="289"/>
      <c r="N67" s="82"/>
      <c r="O67" s="289"/>
      <c r="P67" s="289"/>
      <c r="Q67" s="289"/>
      <c r="R67" s="91" t="str">
        <f>IF(O64="Horária Verde","Demanda Única",IF(O64="GERADOR CCEE","Demanda Única",IF(O64="Horária Azul","Fora de Ponta","SEM DEMANDA")))</f>
        <v>Fora de Ponta</v>
      </c>
      <c r="S67" s="92"/>
      <c r="T67" s="92"/>
      <c r="U67" s="92"/>
      <c r="V67" s="92"/>
      <c r="W67" s="92"/>
      <c r="X67" s="81"/>
      <c r="AA67" s="44"/>
      <c r="AB67" s="44"/>
      <c r="AC67" s="44"/>
      <c r="AD67" s="44"/>
    </row>
    <row r="68" spans="2:31" ht="3" customHeight="1" x14ac:dyDescent="0.25">
      <c r="B68" s="79"/>
      <c r="C68" s="79"/>
      <c r="D68" s="80"/>
      <c r="E68" s="80"/>
      <c r="F68" s="80"/>
      <c r="G68" s="80"/>
      <c r="H68" s="42"/>
      <c r="I68" s="42"/>
      <c r="J68" s="42"/>
      <c r="K68" s="80"/>
      <c r="L68" s="80"/>
      <c r="M68" s="80"/>
      <c r="N68" s="80"/>
      <c r="O68" s="80"/>
      <c r="P68" s="80"/>
      <c r="Q68" s="81"/>
      <c r="R68" s="81"/>
      <c r="S68" s="81"/>
      <c r="T68" s="81"/>
      <c r="U68" s="81"/>
      <c r="V68" s="81"/>
      <c r="W68" s="81"/>
      <c r="X68" s="81"/>
      <c r="Y68" s="81"/>
      <c r="AB68" s="44"/>
      <c r="AC68" s="44"/>
      <c r="AD68" s="44"/>
      <c r="AE68" s="44"/>
    </row>
    <row r="69" spans="2:31" ht="3" customHeight="1" x14ac:dyDescent="0.25">
      <c r="B69" s="79"/>
      <c r="C69" s="79"/>
      <c r="D69" s="80"/>
      <c r="E69" s="80"/>
      <c r="F69" s="80"/>
      <c r="G69" s="80"/>
      <c r="H69" s="42"/>
      <c r="I69" s="42"/>
      <c r="J69" s="42"/>
      <c r="K69" s="80"/>
      <c r="L69" s="80"/>
      <c r="M69" s="80"/>
      <c r="N69" s="80"/>
      <c r="O69" s="80"/>
      <c r="P69" s="80"/>
      <c r="Q69" s="81"/>
      <c r="R69" s="81"/>
      <c r="S69" s="81"/>
      <c r="T69" s="81"/>
      <c r="U69" s="81"/>
      <c r="V69" s="81"/>
      <c r="W69" s="81"/>
      <c r="X69" s="81"/>
      <c r="Y69" s="81"/>
      <c r="AB69" s="44"/>
      <c r="AC69" s="44"/>
      <c r="AD69" s="44"/>
      <c r="AE69" s="44"/>
    </row>
    <row r="70" spans="2:31" ht="0.75" customHeight="1" x14ac:dyDescent="0.25">
      <c r="B70" s="79"/>
      <c r="C70" s="79"/>
      <c r="D70" s="80"/>
      <c r="E70" s="80"/>
      <c r="F70" s="80"/>
      <c r="G70" s="80"/>
      <c r="H70" s="42"/>
      <c r="I70" s="42"/>
      <c r="J70" s="42"/>
      <c r="K70" s="80"/>
      <c r="L70" s="80"/>
      <c r="M70" s="80"/>
      <c r="N70" s="80"/>
      <c r="O70" s="80"/>
      <c r="P70" s="80"/>
      <c r="Q70" s="81"/>
      <c r="R70" s="81"/>
      <c r="S70" s="81"/>
      <c r="T70" s="81"/>
      <c r="U70" s="81"/>
      <c r="V70" s="81"/>
      <c r="W70" s="81"/>
      <c r="X70" s="81"/>
      <c r="Y70" s="81"/>
      <c r="AB70" s="44"/>
      <c r="AC70" s="44"/>
      <c r="AD70" s="44"/>
      <c r="AE70" s="44"/>
    </row>
    <row r="71" spans="2:31" ht="32.25" customHeight="1" x14ac:dyDescent="0.25">
      <c r="C71" s="90"/>
      <c r="D71" s="90"/>
      <c r="E71" s="90"/>
      <c r="F71" s="90"/>
      <c r="G71" s="90"/>
      <c r="H71" s="301" t="str">
        <f>IF(K64="Horária Verde","",IF(K64="GERADOR CCEE","",IF(K64="Horária Azul","Fora de Ponta","SEM DEMANDA")))</f>
        <v/>
      </c>
      <c r="I71" s="301"/>
      <c r="J71" s="301"/>
      <c r="K71" s="289"/>
      <c r="L71" s="289"/>
      <c r="M71" s="289"/>
      <c r="N71" s="82"/>
      <c r="O71" s="289"/>
      <c r="P71" s="289"/>
      <c r="Q71" s="289"/>
      <c r="R71" s="91" t="str">
        <f>IF(O64="Horária Verde","",IF(O64="GERADOR CCEE","",IF(O64="Horária Azul","Fora de Ponta","SEM DEMANDA")))</f>
        <v>Fora de Ponta</v>
      </c>
      <c r="S71" s="93"/>
      <c r="T71" s="92"/>
      <c r="U71" s="92"/>
      <c r="V71" s="92"/>
      <c r="W71" s="92"/>
      <c r="X71" s="92"/>
      <c r="Y71" s="81"/>
      <c r="AB71" s="44"/>
      <c r="AC71" s="44"/>
      <c r="AD71" s="44"/>
      <c r="AE71" s="44"/>
    </row>
    <row r="72" spans="2:31" ht="33" customHeight="1" x14ac:dyDescent="0.25">
      <c r="B72" s="94"/>
      <c r="C72" s="95"/>
      <c r="D72" s="95"/>
      <c r="E72" s="95"/>
      <c r="F72" s="95"/>
      <c r="G72" s="95"/>
      <c r="H72" s="95"/>
      <c r="I72" s="95"/>
      <c r="J72" s="95"/>
      <c r="K72" s="95"/>
      <c r="L72" s="95"/>
      <c r="M72" s="95"/>
      <c r="N72" s="95"/>
      <c r="O72" s="95"/>
      <c r="P72" s="95"/>
      <c r="Q72" s="95"/>
      <c r="R72" s="95"/>
      <c r="S72" s="95"/>
      <c r="T72" s="95"/>
      <c r="U72" s="95"/>
      <c r="V72" s="95"/>
      <c r="W72" s="95"/>
      <c r="X72" s="95"/>
      <c r="Y72" s="96"/>
    </row>
    <row r="73" spans="2:31" ht="26.1" customHeight="1" x14ac:dyDescent="0.25">
      <c r="B73" s="310" t="s">
        <v>188</v>
      </c>
      <c r="C73" s="310"/>
      <c r="D73" s="310"/>
      <c r="E73" s="310"/>
      <c r="F73" s="310"/>
      <c r="G73" s="310"/>
      <c r="H73" s="310"/>
      <c r="I73" s="310"/>
      <c r="J73" s="310"/>
      <c r="K73" s="310"/>
      <c r="L73" s="310"/>
      <c r="M73" s="310"/>
      <c r="N73" s="310"/>
      <c r="O73" s="310"/>
      <c r="P73" s="310"/>
      <c r="Q73" s="310"/>
      <c r="R73" s="98"/>
      <c r="S73" s="98"/>
      <c r="T73" s="98"/>
      <c r="U73" s="98"/>
      <c r="V73" s="98"/>
      <c r="W73" s="98"/>
      <c r="X73" s="98"/>
      <c r="Y73" s="96" t="s">
        <v>25</v>
      </c>
    </row>
    <row r="74" spans="2:31" ht="3.6" customHeight="1" x14ac:dyDescent="0.25">
      <c r="B74" s="99"/>
      <c r="C74" s="99"/>
      <c r="D74" s="98"/>
      <c r="E74" s="98"/>
      <c r="F74" s="98"/>
      <c r="G74" s="98"/>
      <c r="H74" s="98"/>
      <c r="I74" s="98"/>
      <c r="J74" s="98"/>
      <c r="K74" s="98"/>
      <c r="L74" s="78"/>
      <c r="M74" s="78"/>
      <c r="N74" s="78"/>
      <c r="O74" s="78"/>
      <c r="P74" s="98"/>
      <c r="Q74" s="98"/>
      <c r="R74" s="98"/>
      <c r="S74" s="98"/>
      <c r="T74" s="98"/>
      <c r="U74" s="98"/>
      <c r="V74" s="98"/>
      <c r="W74" s="98"/>
      <c r="X74" s="98"/>
      <c r="Y74" s="96" t="s">
        <v>26</v>
      </c>
    </row>
    <row r="75" spans="2:31" ht="24.75" customHeight="1" x14ac:dyDescent="0.25">
      <c r="B75" s="92" t="s">
        <v>27</v>
      </c>
      <c r="C75" s="99"/>
      <c r="D75" s="287" t="s">
        <v>144</v>
      </c>
      <c r="E75" s="287"/>
      <c r="F75" s="287"/>
      <c r="G75" s="287"/>
      <c r="H75" s="287"/>
      <c r="I75" s="287"/>
      <c r="J75" s="287"/>
      <c r="K75" s="78"/>
      <c r="L75" s="288" t="s">
        <v>28</v>
      </c>
      <c r="M75" s="288"/>
      <c r="N75" s="288"/>
      <c r="O75" s="100"/>
      <c r="R75" s="101"/>
      <c r="S75" s="102" t="s">
        <v>29</v>
      </c>
      <c r="T75" s="102"/>
      <c r="U75" s="102"/>
      <c r="V75" s="102"/>
      <c r="W75" s="102"/>
      <c r="X75" s="102"/>
      <c r="Y75" s="96" t="s">
        <v>30</v>
      </c>
    </row>
    <row r="76" spans="2:31" ht="3" customHeight="1" x14ac:dyDescent="0.25">
      <c r="B76" s="103"/>
      <c r="C76" s="103"/>
      <c r="D76" s="99"/>
      <c r="E76" s="103"/>
      <c r="F76" s="103"/>
      <c r="G76" s="103"/>
      <c r="H76" s="103"/>
      <c r="I76" s="103"/>
      <c r="J76" s="103"/>
      <c r="K76" s="103"/>
      <c r="L76" s="288"/>
      <c r="M76" s="288"/>
      <c r="N76" s="288"/>
      <c r="O76" s="100"/>
      <c r="P76" s="78"/>
      <c r="Q76" s="78"/>
      <c r="R76" s="78"/>
      <c r="S76" s="102" t="s">
        <v>31</v>
      </c>
      <c r="T76" s="102"/>
      <c r="U76" s="102"/>
      <c r="V76" s="102"/>
      <c r="W76" s="102"/>
      <c r="X76" s="102"/>
      <c r="Y76" s="96" t="s">
        <v>32</v>
      </c>
    </row>
    <row r="77" spans="2:31" ht="24.75" customHeight="1" x14ac:dyDescent="0.25">
      <c r="B77" s="79" t="s">
        <v>33</v>
      </c>
      <c r="C77" s="99"/>
      <c r="D77" s="289" t="s">
        <v>144</v>
      </c>
      <c r="E77" s="289"/>
      <c r="F77" s="289"/>
      <c r="G77" s="289"/>
      <c r="H77" s="98"/>
      <c r="I77" s="98"/>
      <c r="J77" s="101"/>
      <c r="K77" s="78"/>
      <c r="L77" s="288"/>
      <c r="M77" s="288"/>
      <c r="N77" s="288"/>
      <c r="O77" s="100"/>
      <c r="P77" s="104"/>
      <c r="Q77" s="90"/>
      <c r="R77" s="78"/>
      <c r="S77" s="102" t="s">
        <v>34</v>
      </c>
      <c r="T77" s="102"/>
      <c r="U77" s="102"/>
      <c r="V77" s="102"/>
      <c r="W77" s="102"/>
      <c r="X77" s="102"/>
      <c r="Y77" s="96" t="s">
        <v>35</v>
      </c>
    </row>
    <row r="78" spans="2:31" ht="3" customHeight="1" x14ac:dyDescent="0.25">
      <c r="B78" s="99"/>
      <c r="C78" s="99"/>
      <c r="D78" s="103"/>
      <c r="E78" s="103"/>
      <c r="F78" s="103"/>
      <c r="G78" s="103"/>
      <c r="H78" s="103"/>
      <c r="I78" s="103"/>
      <c r="J78" s="103"/>
      <c r="K78" s="78"/>
      <c r="L78" s="288"/>
      <c r="M78" s="288"/>
      <c r="N78" s="288"/>
      <c r="O78" s="100"/>
      <c r="P78" s="78"/>
      <c r="Q78" s="78"/>
      <c r="R78" s="78"/>
      <c r="S78" s="78"/>
      <c r="T78" s="78"/>
      <c r="U78" s="78"/>
      <c r="V78" s="78"/>
      <c r="W78" s="78"/>
      <c r="X78" s="78"/>
      <c r="Y78" s="96" t="s">
        <v>36</v>
      </c>
    </row>
    <row r="79" spans="2:31" ht="24.75" customHeight="1" x14ac:dyDescent="0.25">
      <c r="B79" s="79" t="s">
        <v>37</v>
      </c>
      <c r="C79" s="99"/>
      <c r="D79" s="290" t="s">
        <v>144</v>
      </c>
      <c r="E79" s="290"/>
      <c r="F79" s="290"/>
      <c r="G79" s="290"/>
      <c r="H79" s="290"/>
      <c r="I79" s="290"/>
      <c r="J79" s="290"/>
      <c r="K79" s="103"/>
      <c r="L79" s="288"/>
      <c r="M79" s="288"/>
      <c r="N79" s="288"/>
      <c r="O79" s="100"/>
      <c r="P79" s="78"/>
      <c r="Q79" s="78"/>
      <c r="R79" s="78"/>
      <c r="S79" s="78"/>
      <c r="T79" s="78"/>
      <c r="U79" s="78"/>
      <c r="V79" s="78"/>
      <c r="W79" s="78"/>
      <c r="X79" s="78"/>
      <c r="Y79" s="96"/>
    </row>
    <row r="80" spans="2:31" ht="3.75" customHeight="1" x14ac:dyDescent="0.25">
      <c r="B80" s="79"/>
      <c r="C80" s="79"/>
      <c r="D80" s="79"/>
      <c r="E80" s="79"/>
      <c r="F80" s="79"/>
      <c r="G80" s="79"/>
      <c r="H80" s="79"/>
      <c r="I80" s="79"/>
      <c r="J80" s="79"/>
      <c r="K80" s="79"/>
      <c r="L80" s="79"/>
      <c r="M80" s="79"/>
      <c r="N80" s="79"/>
      <c r="O80" s="79"/>
      <c r="P80" s="79"/>
      <c r="Q80" s="79"/>
      <c r="R80" s="78"/>
      <c r="S80" s="78"/>
      <c r="T80" s="78"/>
      <c r="U80" s="78"/>
      <c r="V80" s="78"/>
      <c r="W80" s="78"/>
      <c r="X80" s="78"/>
      <c r="Y80" s="96"/>
    </row>
    <row r="81" spans="2:25" ht="24.75" customHeight="1" x14ac:dyDescent="0.25">
      <c r="B81" s="79" t="s">
        <v>139</v>
      </c>
      <c r="C81" s="99"/>
      <c r="D81" s="290" t="s">
        <v>144</v>
      </c>
      <c r="E81" s="290"/>
      <c r="F81" s="290"/>
      <c r="G81" s="290"/>
      <c r="H81" s="290"/>
      <c r="I81" s="290"/>
      <c r="J81" s="290"/>
      <c r="K81" s="103"/>
      <c r="L81" s="105"/>
      <c r="M81" s="105"/>
      <c r="N81" s="105"/>
      <c r="O81" s="100"/>
      <c r="P81" s="78"/>
      <c r="Q81" s="78"/>
      <c r="R81" s="78"/>
      <c r="S81" s="78"/>
      <c r="T81" s="78"/>
      <c r="U81" s="78"/>
      <c r="V81" s="78"/>
      <c r="W81" s="78"/>
      <c r="X81" s="78"/>
      <c r="Y81" s="96"/>
    </row>
    <row r="82" spans="2:25" ht="15.75" hidden="1" x14ac:dyDescent="0.25">
      <c r="B82" s="78"/>
      <c r="C82" s="78"/>
      <c r="D82" s="99"/>
      <c r="E82" s="106"/>
      <c r="F82" s="106"/>
      <c r="G82" s="106"/>
      <c r="H82" s="106"/>
      <c r="I82" s="98"/>
      <c r="J82" s="98"/>
      <c r="K82" s="98"/>
      <c r="L82" s="78"/>
      <c r="M82" s="78"/>
      <c r="N82" s="78"/>
      <c r="O82" s="78"/>
      <c r="P82" s="78"/>
      <c r="Q82" s="78"/>
      <c r="R82" s="78"/>
      <c r="S82" s="78"/>
      <c r="T82" s="78"/>
      <c r="U82" s="78"/>
      <c r="V82" s="78"/>
      <c r="W82" s="78"/>
      <c r="X82" s="78"/>
      <c r="Y82" s="96"/>
    </row>
    <row r="83" spans="2:25" ht="3.75" customHeight="1" x14ac:dyDescent="0.25">
      <c r="B83" s="107"/>
      <c r="C83" s="107"/>
      <c r="D83" s="107"/>
      <c r="E83" s="107"/>
      <c r="F83" s="107"/>
      <c r="G83" s="107"/>
      <c r="H83" s="107"/>
      <c r="I83" s="107"/>
      <c r="J83" s="107"/>
      <c r="K83" s="107"/>
      <c r="L83" s="78"/>
      <c r="M83" s="78"/>
      <c r="N83" s="78"/>
      <c r="O83" s="78"/>
      <c r="P83" s="78"/>
      <c r="Q83" s="78"/>
      <c r="R83" s="78"/>
      <c r="S83" s="78"/>
      <c r="T83" s="78"/>
      <c r="U83" s="78"/>
      <c r="V83" s="78"/>
      <c r="W83" s="78"/>
      <c r="X83" s="78"/>
      <c r="Y83" s="78"/>
    </row>
    <row r="84" spans="2:25" ht="24.75" customHeight="1" x14ac:dyDescent="0.25">
      <c r="B84" s="92" t="s">
        <v>38</v>
      </c>
      <c r="C84" s="99"/>
      <c r="D84" s="287" t="s">
        <v>144</v>
      </c>
      <c r="E84" s="287"/>
      <c r="F84" s="287"/>
      <c r="G84" s="287"/>
      <c r="H84" s="287"/>
      <c r="I84" s="287"/>
      <c r="J84" s="287"/>
      <c r="K84" s="78"/>
      <c r="L84" s="288" t="s">
        <v>39</v>
      </c>
      <c r="M84" s="288"/>
      <c r="N84" s="288"/>
      <c r="O84" s="100"/>
      <c r="Q84" s="90"/>
      <c r="R84" s="90"/>
      <c r="S84" s="90"/>
      <c r="T84" s="90"/>
      <c r="U84" s="90"/>
      <c r="V84" s="90"/>
      <c r="W84" s="90"/>
      <c r="X84" s="90"/>
      <c r="Y84" s="90"/>
    </row>
    <row r="85" spans="2:25" ht="3" customHeight="1" x14ac:dyDescent="0.25">
      <c r="B85" s="103"/>
      <c r="C85" s="103"/>
      <c r="D85" s="99"/>
      <c r="E85" s="103"/>
      <c r="F85" s="103"/>
      <c r="G85" s="103"/>
      <c r="H85" s="103"/>
      <c r="I85" s="103"/>
      <c r="J85" s="103"/>
      <c r="K85" s="78"/>
      <c r="L85" s="288"/>
      <c r="M85" s="288"/>
      <c r="N85" s="288"/>
      <c r="O85" s="100"/>
      <c r="P85" s="78"/>
      <c r="Q85" s="78"/>
      <c r="R85" s="78"/>
      <c r="S85" s="78"/>
      <c r="T85" s="78"/>
      <c r="U85" s="78"/>
      <c r="V85" s="78"/>
      <c r="W85" s="78"/>
      <c r="X85" s="78"/>
      <c r="Y85" s="78"/>
    </row>
    <row r="86" spans="2:25" ht="24.75" customHeight="1" x14ac:dyDescent="0.25">
      <c r="B86" s="79" t="s">
        <v>33</v>
      </c>
      <c r="C86" s="99"/>
      <c r="D86" s="289" t="s">
        <v>144</v>
      </c>
      <c r="E86" s="289"/>
      <c r="F86" s="289"/>
      <c r="G86" s="289"/>
      <c r="H86" s="98"/>
      <c r="I86" s="98"/>
      <c r="J86" s="101"/>
      <c r="K86" s="78"/>
      <c r="L86" s="288"/>
      <c r="M86" s="288"/>
      <c r="N86" s="288"/>
      <c r="O86" s="100"/>
      <c r="P86" s="104"/>
      <c r="Q86" s="78"/>
      <c r="R86" s="78"/>
      <c r="S86" s="78"/>
      <c r="T86" s="78"/>
      <c r="U86" s="78"/>
      <c r="V86" s="78"/>
      <c r="W86" s="78"/>
      <c r="X86" s="78"/>
      <c r="Y86" s="78"/>
    </row>
    <row r="87" spans="2:25" ht="3" customHeight="1" x14ac:dyDescent="0.25">
      <c r="B87" s="99"/>
      <c r="C87" s="103"/>
      <c r="D87" s="103"/>
      <c r="E87" s="103"/>
      <c r="F87" s="103"/>
      <c r="G87" s="103"/>
      <c r="H87" s="103"/>
      <c r="I87" s="103"/>
      <c r="J87" s="103"/>
      <c r="K87" s="78"/>
      <c r="L87" s="288"/>
      <c r="M87" s="288"/>
      <c r="N87" s="288"/>
      <c r="O87" s="100"/>
      <c r="P87" s="78"/>
      <c r="Q87" s="78"/>
      <c r="R87" s="78"/>
      <c r="S87" s="78"/>
      <c r="T87" s="78"/>
      <c r="U87" s="78"/>
      <c r="V87" s="78"/>
      <c r="W87" s="78"/>
      <c r="X87" s="78"/>
      <c r="Y87" s="78"/>
    </row>
    <row r="88" spans="2:25" ht="24.75" customHeight="1" x14ac:dyDescent="0.25">
      <c r="B88" s="79" t="s">
        <v>37</v>
      </c>
      <c r="C88" s="99"/>
      <c r="D88" s="290" t="s">
        <v>144</v>
      </c>
      <c r="E88" s="290"/>
      <c r="F88" s="290"/>
      <c r="G88" s="290"/>
      <c r="H88" s="290"/>
      <c r="I88" s="290"/>
      <c r="J88" s="290"/>
      <c r="K88" s="103"/>
      <c r="L88" s="288"/>
      <c r="M88" s="288"/>
      <c r="N88" s="288"/>
      <c r="O88" s="100"/>
      <c r="P88" s="78"/>
      <c r="Q88" s="78"/>
      <c r="R88" s="78"/>
      <c r="S88" s="78"/>
      <c r="T88" s="78"/>
      <c r="U88" s="78"/>
      <c r="V88" s="78"/>
      <c r="W88" s="78"/>
      <c r="X88" s="78"/>
      <c r="Y88" s="78"/>
    </row>
    <row r="89" spans="2:25" ht="3.75" customHeight="1" x14ac:dyDescent="0.25">
      <c r="B89" s="79"/>
      <c r="C89" s="79"/>
      <c r="D89" s="79"/>
      <c r="E89" s="79"/>
      <c r="F89" s="79"/>
      <c r="G89" s="79"/>
      <c r="H89" s="79"/>
      <c r="I89" s="79"/>
      <c r="J89" s="79"/>
      <c r="K89" s="79"/>
      <c r="L89" s="79"/>
      <c r="M89" s="79"/>
      <c r="N89" s="79"/>
      <c r="O89" s="79"/>
      <c r="P89" s="79"/>
      <c r="Q89" s="79"/>
      <c r="R89" s="78"/>
      <c r="S89" s="78"/>
      <c r="T89" s="78"/>
      <c r="U89" s="78"/>
      <c r="V89" s="78"/>
      <c r="W89" s="78"/>
      <c r="X89" s="78"/>
      <c r="Y89" s="78"/>
    </row>
    <row r="90" spans="2:25" ht="24.75" customHeight="1" x14ac:dyDescent="0.25">
      <c r="B90" s="79" t="s">
        <v>139</v>
      </c>
      <c r="C90" s="99"/>
      <c r="D90" s="290" t="s">
        <v>144</v>
      </c>
      <c r="E90" s="290"/>
      <c r="F90" s="290"/>
      <c r="G90" s="290"/>
      <c r="H90" s="290"/>
      <c r="I90" s="290"/>
      <c r="J90" s="290"/>
      <c r="K90" s="103"/>
      <c r="L90" s="105"/>
      <c r="M90" s="105"/>
      <c r="N90" s="105"/>
      <c r="O90" s="100"/>
      <c r="P90" s="78"/>
      <c r="Q90" s="78"/>
      <c r="R90" s="78"/>
      <c r="S90" s="78"/>
      <c r="T90" s="78"/>
      <c r="U90" s="78"/>
      <c r="V90" s="78"/>
      <c r="W90" s="78"/>
      <c r="X90" s="78"/>
      <c r="Y90" s="78"/>
    </row>
    <row r="91" spans="2:25" ht="15" hidden="1" x14ac:dyDescent="0.25">
      <c r="B91" s="108"/>
      <c r="C91" s="108"/>
      <c r="D91" s="78"/>
      <c r="E91" s="78"/>
      <c r="F91" s="78"/>
      <c r="G91" s="78"/>
      <c r="H91" s="78"/>
      <c r="I91" s="78"/>
      <c r="J91" s="78"/>
      <c r="K91" s="78"/>
      <c r="L91" s="78"/>
      <c r="M91" s="78"/>
      <c r="N91" s="78"/>
      <c r="O91" s="78"/>
      <c r="P91" s="78"/>
      <c r="Q91" s="78"/>
      <c r="R91" s="78"/>
      <c r="S91" s="78"/>
      <c r="T91" s="78"/>
      <c r="U91" s="78"/>
      <c r="V91" s="78"/>
      <c r="W91" s="78"/>
      <c r="X91" s="78"/>
      <c r="Y91" s="78"/>
    </row>
    <row r="92" spans="2:25" ht="24.75" customHeight="1" x14ac:dyDescent="0.25">
      <c r="B92" s="79" t="s">
        <v>40</v>
      </c>
      <c r="C92" s="99"/>
      <c r="D92" s="287" t="s">
        <v>144</v>
      </c>
      <c r="E92" s="287"/>
      <c r="F92" s="287"/>
      <c r="G92" s="287"/>
      <c r="H92" s="287"/>
      <c r="I92" s="287"/>
      <c r="J92" s="287"/>
      <c r="K92" s="78"/>
      <c r="L92" s="288" t="s">
        <v>39</v>
      </c>
      <c r="M92" s="288"/>
      <c r="N92" s="288"/>
      <c r="O92" s="100"/>
      <c r="Q92" s="90"/>
      <c r="R92" s="90"/>
      <c r="S92" s="90"/>
      <c r="T92" s="90"/>
      <c r="U92" s="90"/>
      <c r="V92" s="90"/>
      <c r="W92" s="90"/>
      <c r="X92" s="90"/>
      <c r="Y92" s="90"/>
    </row>
    <row r="93" spans="2:25" ht="3" customHeight="1" x14ac:dyDescent="0.25">
      <c r="B93" s="103"/>
      <c r="C93" s="103"/>
      <c r="D93" s="99"/>
      <c r="E93" s="103"/>
      <c r="F93" s="103"/>
      <c r="G93" s="103"/>
      <c r="H93" s="103"/>
      <c r="I93" s="103"/>
      <c r="J93" s="103"/>
      <c r="K93" s="78"/>
      <c r="L93" s="288"/>
      <c r="M93" s="288"/>
      <c r="N93" s="288"/>
      <c r="O93" s="100"/>
      <c r="P93" s="78"/>
      <c r="Q93" s="78"/>
      <c r="R93" s="78"/>
      <c r="S93" s="78"/>
      <c r="T93" s="78"/>
      <c r="U93" s="78"/>
      <c r="V93" s="78"/>
      <c r="W93" s="78"/>
      <c r="X93" s="78"/>
      <c r="Y93" s="78"/>
    </row>
    <row r="94" spans="2:25" ht="24.75" customHeight="1" x14ac:dyDescent="0.25">
      <c r="B94" s="79" t="s">
        <v>33</v>
      </c>
      <c r="C94" s="99"/>
      <c r="D94" s="289" t="s">
        <v>144</v>
      </c>
      <c r="E94" s="289"/>
      <c r="F94" s="289"/>
      <c r="G94" s="289"/>
      <c r="H94" s="98"/>
      <c r="I94" s="98"/>
      <c r="J94" s="101"/>
      <c r="K94" s="78"/>
      <c r="L94" s="288"/>
      <c r="M94" s="288"/>
      <c r="N94" s="288"/>
      <c r="O94" s="100"/>
      <c r="P94" s="104"/>
      <c r="Q94" s="78"/>
      <c r="R94" s="78"/>
      <c r="S94" s="78"/>
      <c r="T94" s="78"/>
      <c r="U94" s="78"/>
      <c r="V94" s="78"/>
      <c r="W94" s="78"/>
      <c r="X94" s="78"/>
      <c r="Y94" s="78"/>
    </row>
    <row r="95" spans="2:25" ht="3" customHeight="1" x14ac:dyDescent="0.25">
      <c r="B95" s="99"/>
      <c r="C95" s="103"/>
      <c r="D95" s="103"/>
      <c r="E95" s="103"/>
      <c r="F95" s="103"/>
      <c r="G95" s="103"/>
      <c r="H95" s="103"/>
      <c r="I95" s="103"/>
      <c r="J95" s="103"/>
      <c r="K95" s="78"/>
      <c r="L95" s="288"/>
      <c r="M95" s="288"/>
      <c r="N95" s="288"/>
      <c r="O95" s="100"/>
      <c r="P95" s="78"/>
      <c r="Q95" s="78"/>
      <c r="R95" s="78"/>
      <c r="S95" s="78"/>
      <c r="T95" s="78"/>
      <c r="U95" s="78"/>
      <c r="V95" s="78"/>
      <c r="W95" s="78"/>
      <c r="X95" s="78"/>
      <c r="Y95" s="78"/>
    </row>
    <row r="96" spans="2:25" ht="24.75" customHeight="1" x14ac:dyDescent="0.25">
      <c r="B96" s="79" t="s">
        <v>37</v>
      </c>
      <c r="C96" s="99"/>
      <c r="D96" s="290" t="s">
        <v>144</v>
      </c>
      <c r="E96" s="290"/>
      <c r="F96" s="290"/>
      <c r="G96" s="290"/>
      <c r="H96" s="290"/>
      <c r="I96" s="290"/>
      <c r="J96" s="290"/>
      <c r="K96" s="103"/>
      <c r="L96" s="288"/>
      <c r="M96" s="288"/>
      <c r="N96" s="288"/>
      <c r="O96" s="100"/>
      <c r="P96" s="78"/>
      <c r="Q96" s="78"/>
      <c r="R96" s="78"/>
      <c r="S96" s="78"/>
      <c r="T96" s="78"/>
      <c r="U96" s="78"/>
      <c r="V96" s="78"/>
      <c r="W96" s="78"/>
      <c r="X96" s="78"/>
      <c r="Y96" s="78"/>
    </row>
    <row r="97" spans="2:25" ht="24.75" customHeight="1" x14ac:dyDescent="0.25">
      <c r="B97" s="79"/>
      <c r="C97" s="99"/>
      <c r="D97" s="109"/>
      <c r="E97" s="110"/>
      <c r="F97" s="110"/>
      <c r="G97" s="110"/>
      <c r="H97" s="110"/>
      <c r="I97" s="110"/>
      <c r="J97" s="110"/>
      <c r="K97" s="103"/>
      <c r="L97" s="105"/>
      <c r="M97" s="105"/>
      <c r="N97" s="105"/>
      <c r="O97" s="100"/>
      <c r="P97" s="78"/>
      <c r="Q97" s="78"/>
      <c r="R97" s="78"/>
      <c r="S97" s="78"/>
      <c r="T97" s="78"/>
      <c r="U97" s="78"/>
      <c r="V97" s="78"/>
      <c r="W97" s="78"/>
      <c r="X97" s="78"/>
      <c r="Y97" s="78"/>
    </row>
    <row r="98" spans="2:25" ht="24.75" customHeight="1" x14ac:dyDescent="0.25">
      <c r="B98" s="303" t="s">
        <v>193</v>
      </c>
      <c r="C98" s="303"/>
      <c r="D98" s="303"/>
      <c r="E98" s="303"/>
      <c r="F98" s="303"/>
      <c r="G98" s="303"/>
      <c r="H98" s="303"/>
      <c r="I98" s="303"/>
      <c r="J98" s="303"/>
      <c r="K98" s="303"/>
      <c r="L98" s="303"/>
      <c r="M98" s="303"/>
      <c r="N98" s="303"/>
      <c r="O98" s="303"/>
      <c r="P98" s="303"/>
      <c r="Q98" s="303"/>
      <c r="R98" s="303"/>
      <c r="S98" s="303"/>
      <c r="T98" s="303"/>
      <c r="U98" s="303"/>
      <c r="V98" s="303"/>
      <c r="W98" s="303"/>
      <c r="X98" s="303"/>
      <c r="Y98" s="303"/>
    </row>
    <row r="99" spans="2:25" ht="24.75" customHeight="1" x14ac:dyDescent="0.25">
      <c r="B99" s="79" t="s">
        <v>41</v>
      </c>
      <c r="C99" s="99"/>
      <c r="D99" s="304" t="s">
        <v>144</v>
      </c>
      <c r="E99" s="304"/>
      <c r="F99" s="304"/>
      <c r="G99" s="304"/>
      <c r="H99" s="304"/>
      <c r="I99" s="304"/>
      <c r="J99" s="101"/>
      <c r="K99" s="78"/>
      <c r="M99" s="79" t="s">
        <v>42</v>
      </c>
      <c r="N99" s="99"/>
      <c r="O99" s="304" t="s">
        <v>144</v>
      </c>
      <c r="P99" s="304"/>
      <c r="Q99" s="304"/>
      <c r="R99" s="304"/>
      <c r="S99" s="304"/>
      <c r="T99" s="111"/>
      <c r="U99" s="339"/>
      <c r="V99" s="339"/>
      <c r="W99" s="339"/>
      <c r="X99" s="339"/>
      <c r="Y99" s="90"/>
    </row>
    <row r="100" spans="2:25" ht="3" customHeight="1" x14ac:dyDescent="0.25">
      <c r="B100" s="103"/>
      <c r="C100" s="103"/>
      <c r="D100" s="99"/>
      <c r="E100" s="103"/>
      <c r="F100" s="103"/>
      <c r="G100" s="103"/>
      <c r="H100" s="103"/>
      <c r="I100" s="103"/>
      <c r="J100" s="103"/>
      <c r="K100" s="78"/>
      <c r="M100" s="103"/>
      <c r="N100" s="103"/>
      <c r="O100" s="99"/>
      <c r="P100" s="103"/>
      <c r="Q100" s="103"/>
      <c r="R100" s="103"/>
      <c r="S100" s="78"/>
      <c r="T100" s="78"/>
      <c r="U100" s="78"/>
      <c r="V100" s="78"/>
      <c r="W100" s="78"/>
      <c r="X100" s="78"/>
      <c r="Y100" s="78"/>
    </row>
    <row r="101" spans="2:25" ht="24.75" customHeight="1" x14ac:dyDescent="0.25">
      <c r="B101" s="79" t="s">
        <v>43</v>
      </c>
      <c r="C101" s="99"/>
      <c r="D101" s="305" t="s">
        <v>144</v>
      </c>
      <c r="E101" s="305"/>
      <c r="F101" s="305"/>
      <c r="G101" s="305"/>
      <c r="H101" s="305"/>
      <c r="I101" s="305"/>
      <c r="J101" s="101"/>
      <c r="K101" s="78"/>
      <c r="M101" s="79" t="s">
        <v>44</v>
      </c>
      <c r="N101" s="99"/>
      <c r="O101" s="305" t="s">
        <v>144</v>
      </c>
      <c r="P101" s="305"/>
      <c r="Q101" s="305"/>
      <c r="R101" s="305"/>
      <c r="S101" s="305"/>
      <c r="T101" s="113"/>
      <c r="U101" s="339"/>
      <c r="V101" s="339"/>
      <c r="W101" s="339"/>
      <c r="X101" s="339"/>
      <c r="Y101" s="78"/>
    </row>
    <row r="102" spans="2:25" ht="3" customHeight="1" x14ac:dyDescent="0.25">
      <c r="B102" s="99"/>
      <c r="C102" s="103"/>
      <c r="D102" s="103"/>
      <c r="E102" s="103"/>
      <c r="F102" s="103"/>
      <c r="G102" s="103"/>
      <c r="H102" s="103"/>
      <c r="I102" s="103"/>
      <c r="J102" s="103"/>
      <c r="K102" s="78"/>
      <c r="M102" s="99"/>
      <c r="N102" s="103"/>
      <c r="O102" s="103"/>
      <c r="P102" s="103"/>
      <c r="Q102" s="103"/>
      <c r="R102" s="103"/>
      <c r="S102" s="78"/>
      <c r="T102" s="78"/>
      <c r="U102" s="78"/>
      <c r="V102" s="78"/>
      <c r="W102" s="78"/>
      <c r="X102" s="78"/>
      <c r="Y102" s="78"/>
    </row>
    <row r="103" spans="2:25" ht="24.6" customHeight="1" x14ac:dyDescent="0.25">
      <c r="B103" s="79" t="s">
        <v>45</v>
      </c>
      <c r="C103" s="99"/>
      <c r="D103" s="324" t="s">
        <v>144</v>
      </c>
      <c r="E103" s="324"/>
      <c r="F103" s="324"/>
      <c r="G103" s="324"/>
      <c r="H103" s="324"/>
      <c r="I103" s="324"/>
      <c r="J103" s="101"/>
      <c r="K103" s="103"/>
      <c r="M103" s="79" t="s">
        <v>46</v>
      </c>
      <c r="N103" s="99"/>
      <c r="O103" s="324" t="s">
        <v>144</v>
      </c>
      <c r="P103" s="324"/>
      <c r="Q103" s="324"/>
      <c r="R103" s="324"/>
      <c r="S103" s="324"/>
      <c r="T103" s="114"/>
      <c r="U103" s="339"/>
      <c r="V103" s="339"/>
      <c r="W103" s="339"/>
      <c r="X103" s="339"/>
      <c r="Y103" s="78"/>
    </row>
    <row r="104" spans="2:25" ht="2.4500000000000002" customHeight="1" x14ac:dyDescent="0.25">
      <c r="B104" s="108"/>
      <c r="C104" s="108"/>
      <c r="D104" s="78"/>
      <c r="E104" s="78"/>
      <c r="F104" s="78"/>
      <c r="G104" s="78"/>
      <c r="H104" s="78"/>
      <c r="I104" s="78"/>
      <c r="J104" s="78"/>
      <c r="K104" s="78"/>
      <c r="L104" s="78"/>
      <c r="M104" s="78"/>
      <c r="N104" s="78"/>
      <c r="O104" s="78"/>
      <c r="P104" s="78"/>
      <c r="Q104" s="78"/>
      <c r="R104" s="78"/>
      <c r="S104" s="78"/>
      <c r="T104" s="78"/>
      <c r="U104" s="78"/>
      <c r="V104" s="78"/>
      <c r="W104" s="78"/>
      <c r="X104" s="78"/>
      <c r="Y104" s="78"/>
    </row>
    <row r="105" spans="2:25" ht="24.6" customHeight="1" x14ac:dyDescent="0.25">
      <c r="B105" s="79" t="s">
        <v>47</v>
      </c>
      <c r="C105" s="99"/>
      <c r="D105" s="324" t="s">
        <v>144</v>
      </c>
      <c r="E105" s="324"/>
      <c r="F105" s="324"/>
      <c r="G105" s="324"/>
      <c r="H105" s="324"/>
      <c r="I105" s="324"/>
      <c r="J105" s="101"/>
      <c r="K105" s="103"/>
      <c r="M105" s="79" t="s">
        <v>48</v>
      </c>
      <c r="N105" s="99"/>
      <c r="O105" s="324" t="s">
        <v>144</v>
      </c>
      <c r="P105" s="324"/>
      <c r="Q105" s="324"/>
      <c r="R105" s="324"/>
      <c r="S105" s="324"/>
      <c r="T105" s="114"/>
      <c r="U105" s="339"/>
      <c r="V105" s="339"/>
      <c r="W105" s="339"/>
      <c r="X105" s="339"/>
      <c r="Y105" s="78"/>
    </row>
    <row r="106" spans="2:25" ht="3" customHeight="1" x14ac:dyDescent="0.25">
      <c r="B106" s="79"/>
      <c r="C106" s="99"/>
      <c r="D106" s="115"/>
      <c r="E106" s="115"/>
      <c r="F106" s="115"/>
      <c r="G106" s="115"/>
      <c r="H106" s="115"/>
      <c r="I106" s="115"/>
      <c r="J106" s="101"/>
      <c r="K106" s="103"/>
      <c r="M106" s="79"/>
      <c r="N106" s="99"/>
      <c r="O106" s="116"/>
      <c r="P106" s="112"/>
      <c r="Q106" s="112"/>
      <c r="R106" s="112"/>
      <c r="S106" s="112"/>
      <c r="T106" s="112"/>
      <c r="U106" s="112"/>
      <c r="V106" s="112"/>
      <c r="W106" s="112"/>
      <c r="X106" s="112"/>
      <c r="Y106" s="112"/>
    </row>
    <row r="107" spans="2:25" ht="24.6" customHeight="1" x14ac:dyDescent="0.25">
      <c r="B107" s="108"/>
      <c r="C107" s="108"/>
      <c r="D107" s="78"/>
      <c r="E107" s="78"/>
      <c r="F107" s="78"/>
      <c r="G107" s="78"/>
      <c r="H107" s="78"/>
      <c r="I107" s="78"/>
      <c r="J107" s="78"/>
      <c r="K107" s="78"/>
      <c r="L107" s="78"/>
      <c r="M107" s="79" t="s">
        <v>49</v>
      </c>
      <c r="N107" s="99"/>
      <c r="O107" s="324" t="s">
        <v>144</v>
      </c>
      <c r="P107" s="324"/>
      <c r="Q107" s="324"/>
      <c r="R107" s="324"/>
      <c r="S107" s="324"/>
      <c r="T107" s="114"/>
      <c r="U107" s="339"/>
      <c r="V107" s="339"/>
      <c r="W107" s="339"/>
      <c r="X107" s="339"/>
      <c r="Y107" s="78"/>
    </row>
    <row r="108" spans="2:25" ht="24.6" customHeight="1" x14ac:dyDescent="0.25">
      <c r="B108" s="325" t="s">
        <v>50</v>
      </c>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row>
    <row r="109" spans="2:25" ht="24.75" customHeight="1" x14ac:dyDescent="0.25">
      <c r="B109" s="79" t="s">
        <v>51</v>
      </c>
      <c r="C109" s="99"/>
      <c r="D109" s="104"/>
      <c r="E109" s="82"/>
      <c r="F109" s="288" t="s">
        <v>52</v>
      </c>
      <c r="G109" s="288"/>
      <c r="H109" s="288"/>
      <c r="I109" s="288"/>
      <c r="J109" s="288"/>
      <c r="K109" s="104"/>
      <c r="M109" s="327" t="s">
        <v>189</v>
      </c>
      <c r="N109" s="327"/>
      <c r="O109" s="316" t="s">
        <v>191</v>
      </c>
      <c r="Q109" s="79"/>
      <c r="R109" s="78"/>
      <c r="U109" s="90"/>
      <c r="V109" s="90"/>
      <c r="W109" s="90"/>
      <c r="X109" s="90"/>
      <c r="Y109" s="90"/>
    </row>
    <row r="110" spans="2:25" ht="3" customHeight="1" x14ac:dyDescent="0.25">
      <c r="B110" s="103"/>
      <c r="C110" s="103"/>
      <c r="D110" s="99"/>
      <c r="E110" s="103"/>
      <c r="F110" s="103"/>
      <c r="G110" s="103"/>
      <c r="H110" s="103"/>
      <c r="I110" s="103"/>
      <c r="J110" s="103"/>
      <c r="K110" s="78"/>
      <c r="L110" s="118"/>
      <c r="M110" s="327"/>
      <c r="N110" s="327"/>
      <c r="O110" s="316"/>
      <c r="P110" s="78"/>
      <c r="Q110" s="78"/>
      <c r="R110" s="78"/>
      <c r="S110" s="78"/>
      <c r="T110" s="78"/>
      <c r="U110" s="78"/>
      <c r="V110" s="78"/>
      <c r="W110" s="78"/>
      <c r="X110" s="78"/>
      <c r="Y110" s="78"/>
    </row>
    <row r="111" spans="2:25" ht="24.75" customHeight="1" x14ac:dyDescent="0.25">
      <c r="B111" s="79" t="s">
        <v>53</v>
      </c>
      <c r="C111" s="99"/>
      <c r="D111" s="104"/>
      <c r="E111" s="119"/>
      <c r="F111" s="288" t="s">
        <v>54</v>
      </c>
      <c r="G111" s="288"/>
      <c r="H111" s="288"/>
      <c r="I111" s="288"/>
      <c r="J111" s="288"/>
      <c r="K111" s="104"/>
      <c r="M111" s="327"/>
      <c r="N111" s="327"/>
      <c r="O111" s="316"/>
      <c r="Q111" s="78"/>
      <c r="R111" s="78"/>
      <c r="Y111" s="78"/>
    </row>
    <row r="112" spans="2:25" ht="3" customHeight="1" x14ac:dyDescent="0.25">
      <c r="B112" s="99"/>
      <c r="C112" s="103"/>
      <c r="D112" s="103"/>
      <c r="E112" s="103"/>
      <c r="F112" s="103"/>
      <c r="G112" s="103"/>
      <c r="H112" s="103"/>
      <c r="I112" s="103"/>
      <c r="J112" s="103"/>
      <c r="K112" s="78"/>
      <c r="L112" s="118"/>
      <c r="M112" s="118"/>
      <c r="N112" s="118"/>
      <c r="O112" s="100"/>
      <c r="P112" s="78"/>
      <c r="Q112" s="78"/>
      <c r="R112" s="78"/>
      <c r="S112" s="78"/>
      <c r="T112" s="78"/>
      <c r="U112" s="78"/>
      <c r="V112" s="78"/>
      <c r="W112" s="78"/>
      <c r="X112" s="78"/>
      <c r="Y112" s="78"/>
    </row>
    <row r="113" spans="2:27" ht="24.6" customHeight="1" x14ac:dyDescent="0.25">
      <c r="B113" s="108"/>
      <c r="C113" s="108"/>
      <c r="D113" s="78"/>
      <c r="E113" s="78"/>
      <c r="F113" s="78"/>
      <c r="G113" s="78"/>
      <c r="H113" s="78"/>
      <c r="I113" s="78"/>
      <c r="J113" s="78"/>
      <c r="K113" s="78"/>
      <c r="L113" s="78"/>
      <c r="M113" s="79"/>
      <c r="N113" s="99"/>
      <c r="O113" s="115"/>
      <c r="P113" s="115"/>
      <c r="Q113" s="115"/>
      <c r="R113" s="115"/>
      <c r="S113" s="115"/>
      <c r="T113" s="115"/>
      <c r="U113" s="115"/>
      <c r="V113" s="115"/>
      <c r="W113" s="115"/>
      <c r="X113" s="115"/>
      <c r="Y113" s="78"/>
    </row>
    <row r="114" spans="2:27" ht="24.6" customHeight="1" x14ac:dyDescent="0.25">
      <c r="B114" s="326" t="s">
        <v>192</v>
      </c>
      <c r="C114" s="326"/>
      <c r="D114" s="326"/>
      <c r="E114" s="326"/>
      <c r="F114" s="326"/>
      <c r="G114" s="326"/>
      <c r="H114" s="326"/>
      <c r="I114" s="326"/>
      <c r="J114" s="326"/>
      <c r="K114" s="326"/>
      <c r="L114" s="326"/>
      <c r="M114" s="326"/>
      <c r="N114" s="326"/>
      <c r="O114" s="326"/>
      <c r="P114" s="326"/>
      <c r="Q114" s="326"/>
      <c r="R114" s="326"/>
      <c r="S114" s="104"/>
      <c r="T114" s="120"/>
      <c r="U114" s="115"/>
      <c r="V114" s="115"/>
      <c r="W114" s="115"/>
      <c r="X114" s="115"/>
      <c r="Y114" s="78"/>
    </row>
    <row r="115" spans="2:27" ht="16.5" customHeight="1" x14ac:dyDescent="0.25">
      <c r="B115" s="79" t="s">
        <v>55</v>
      </c>
      <c r="C115" s="108"/>
      <c r="D115" s="78"/>
      <c r="E115" s="78"/>
      <c r="F115" s="78"/>
      <c r="G115" s="78"/>
      <c r="H115" s="78"/>
      <c r="I115" s="78"/>
      <c r="J115" s="78"/>
      <c r="K115" s="78"/>
      <c r="L115" s="78"/>
      <c r="M115" s="79"/>
      <c r="N115" s="99"/>
      <c r="O115" s="115"/>
      <c r="P115" s="115"/>
      <c r="Q115" s="115"/>
      <c r="R115" s="115"/>
      <c r="S115" s="115"/>
      <c r="T115" s="115"/>
      <c r="U115" s="115"/>
      <c r="V115" s="115"/>
      <c r="W115" s="115"/>
      <c r="X115" s="115"/>
      <c r="Y115" s="78"/>
    </row>
    <row r="116" spans="2:27" ht="24.75" customHeight="1" x14ac:dyDescent="0.25">
      <c r="B116" s="79" t="s">
        <v>56</v>
      </c>
      <c r="C116" s="121"/>
      <c r="D116" s="320" t="s">
        <v>144</v>
      </c>
      <c r="E116" s="320"/>
      <c r="F116" s="320"/>
      <c r="G116" s="320"/>
      <c r="H116" s="321" t="s">
        <v>57</v>
      </c>
      <c r="I116" s="321"/>
      <c r="J116" s="321"/>
      <c r="K116" s="322" t="s">
        <v>144</v>
      </c>
      <c r="L116" s="322"/>
      <c r="M116" s="322"/>
      <c r="N116" s="122"/>
      <c r="O116" s="122" t="s">
        <v>58</v>
      </c>
      <c r="P116" s="122"/>
      <c r="Q116" s="323" t="s">
        <v>144</v>
      </c>
      <c r="R116" s="323"/>
      <c r="S116" s="323"/>
      <c r="T116" s="123"/>
      <c r="U116" s="123"/>
      <c r="V116" s="123"/>
      <c r="W116" s="123"/>
      <c r="X116" s="123"/>
      <c r="Y116" s="122"/>
      <c r="Z116" s="124"/>
      <c r="AA116" s="124"/>
    </row>
    <row r="117" spans="2:27" ht="3" customHeight="1" x14ac:dyDescent="0.25">
      <c r="B117" s="92"/>
      <c r="C117" s="99"/>
      <c r="D117" s="103"/>
      <c r="E117" s="103"/>
      <c r="F117" s="103"/>
      <c r="G117" s="103"/>
      <c r="H117" s="90"/>
      <c r="I117" s="64"/>
      <c r="J117" s="103"/>
      <c r="K117" s="103"/>
      <c r="L117" s="103"/>
      <c r="M117" s="103"/>
      <c r="N117" s="103"/>
      <c r="O117" s="98"/>
      <c r="P117" s="98"/>
      <c r="Q117" s="98"/>
      <c r="R117" s="78"/>
      <c r="S117" s="78"/>
      <c r="T117" s="78"/>
      <c r="U117" s="78"/>
      <c r="V117" s="78"/>
      <c r="W117" s="78"/>
      <c r="X117" s="78"/>
      <c r="Y117" s="78"/>
    </row>
    <row r="118" spans="2:27" ht="15.95" customHeight="1" x14ac:dyDescent="0.25">
      <c r="B118" s="101"/>
      <c r="C118" s="101"/>
      <c r="D118" s="78"/>
      <c r="E118" s="101"/>
      <c r="F118" s="101"/>
      <c r="G118" s="101"/>
      <c r="H118" s="101"/>
      <c r="I118" s="101"/>
      <c r="J118" s="101"/>
      <c r="K118" s="101"/>
      <c r="L118" s="101"/>
      <c r="M118" s="78"/>
      <c r="N118" s="101"/>
      <c r="O118" s="101"/>
      <c r="P118" s="101"/>
      <c r="Q118" s="101"/>
      <c r="R118" s="101"/>
      <c r="S118" s="101"/>
      <c r="T118" s="101"/>
      <c r="U118" s="101"/>
      <c r="V118" s="101"/>
      <c r="W118" s="101"/>
      <c r="X118" s="101"/>
      <c r="Y118" s="101"/>
    </row>
    <row r="119" spans="2:27" ht="24.75" customHeight="1" x14ac:dyDescent="0.25">
      <c r="B119" s="342" t="s">
        <v>59</v>
      </c>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125"/>
    </row>
    <row r="120" spans="2:27" s="81" customFormat="1" ht="15" hidden="1" x14ac:dyDescent="0.25">
      <c r="B120" s="126" t="s">
        <v>148</v>
      </c>
      <c r="C120" s="127"/>
      <c r="D120" s="127"/>
      <c r="E120" s="127"/>
      <c r="F120" s="127"/>
      <c r="G120" s="127"/>
      <c r="H120" s="127"/>
      <c r="I120" s="127"/>
      <c r="J120" s="127"/>
      <c r="K120" s="127"/>
      <c r="L120" s="127"/>
      <c r="M120" s="127"/>
      <c r="N120" s="127"/>
      <c r="O120" s="127"/>
      <c r="P120" s="127"/>
      <c r="Q120" s="127"/>
    </row>
    <row r="121" spans="2:27" s="81" customFormat="1" ht="11.1" customHeight="1" x14ac:dyDescent="0.25">
      <c r="B121" s="80"/>
    </row>
    <row r="122" spans="2:27" ht="15" hidden="1" x14ac:dyDescent="0.25">
      <c r="B122" s="128" t="s">
        <v>60</v>
      </c>
    </row>
    <row r="123" spans="2:27" ht="15" hidden="1" x14ac:dyDescent="0.25">
      <c r="B123" s="343" t="s">
        <v>61</v>
      </c>
      <c r="C123" s="343"/>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row>
    <row r="124" spans="2:27" ht="18" customHeight="1" x14ac:dyDescent="0.25">
      <c r="B124" s="342" t="s">
        <v>62</v>
      </c>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row>
    <row r="125" spans="2:27" ht="15" customHeight="1" thickBot="1" x14ac:dyDescent="0.3"/>
    <row r="126" spans="2:27" ht="18" customHeight="1" x14ac:dyDescent="0.25">
      <c r="B126" s="129"/>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1"/>
    </row>
    <row r="127" spans="2:27" ht="15.75" hidden="1" x14ac:dyDescent="0.25">
      <c r="B127" s="132" t="s">
        <v>63</v>
      </c>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4"/>
    </row>
    <row r="128" spans="2:27" ht="12.75" hidden="1" x14ac:dyDescent="0.25">
      <c r="B128" s="135"/>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4"/>
    </row>
    <row r="129" spans="2:28" ht="24.75" customHeight="1" x14ac:dyDescent="0.25">
      <c r="B129" s="337" t="s">
        <v>194</v>
      </c>
      <c r="C129" s="338"/>
      <c r="D129" s="338"/>
      <c r="E129" s="298" t="s">
        <v>144</v>
      </c>
      <c r="F129" s="298"/>
      <c r="G129" s="298"/>
      <c r="H129" s="298"/>
      <c r="I129" s="298"/>
      <c r="J129" s="133"/>
      <c r="K129" s="133"/>
      <c r="L129" s="133"/>
      <c r="M129" s="133"/>
      <c r="N129" s="133"/>
      <c r="O129" s="296" t="s">
        <v>64</v>
      </c>
      <c r="P129" s="296"/>
      <c r="Q129" s="296"/>
      <c r="R129" s="296"/>
      <c r="S129" s="136" t="s">
        <v>144</v>
      </c>
      <c r="T129" s="133"/>
      <c r="U129" s="136" t="s">
        <v>144</v>
      </c>
      <c r="V129" s="133"/>
      <c r="W129" s="136" t="s">
        <v>144</v>
      </c>
      <c r="X129" s="133"/>
      <c r="Y129" s="133"/>
      <c r="Z129" s="137"/>
      <c r="AA129" s="82"/>
      <c r="AB129" s="82"/>
    </row>
    <row r="130" spans="2:28" s="138" customFormat="1" ht="3.75" customHeight="1" x14ac:dyDescent="0.25">
      <c r="B130" s="139"/>
      <c r="C130" s="140"/>
      <c r="D130" s="140"/>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2"/>
    </row>
    <row r="131" spans="2:28" ht="23.25" customHeight="1" x14ac:dyDescent="0.25">
      <c r="B131" s="139" t="s">
        <v>65</v>
      </c>
      <c r="C131" s="140"/>
      <c r="D131" s="140"/>
      <c r="E131" s="297" t="s">
        <v>144</v>
      </c>
      <c r="F131" s="297"/>
      <c r="G131" s="297"/>
      <c r="H131" s="297"/>
      <c r="I131" s="297"/>
      <c r="J131" s="133"/>
      <c r="K131" s="133"/>
      <c r="L131" s="133"/>
      <c r="M131" s="133"/>
      <c r="N131" s="133"/>
      <c r="O131" s="296" t="s">
        <v>140</v>
      </c>
      <c r="P131" s="296"/>
      <c r="Q131" s="296"/>
      <c r="R131" s="296"/>
      <c r="S131" s="136" t="s">
        <v>144</v>
      </c>
      <c r="T131" s="133"/>
      <c r="U131" s="136" t="s">
        <v>144</v>
      </c>
      <c r="V131" s="133"/>
      <c r="W131" s="136" t="s">
        <v>144</v>
      </c>
      <c r="X131" s="133"/>
      <c r="Y131" s="136" t="s">
        <v>144</v>
      </c>
      <c r="Z131" s="137"/>
      <c r="AA131" s="82"/>
      <c r="AB131" s="82"/>
    </row>
    <row r="132" spans="2:28" ht="3" customHeight="1" x14ac:dyDescent="0.25">
      <c r="B132" s="139"/>
      <c r="C132" s="140"/>
      <c r="D132" s="140"/>
      <c r="E132" s="143"/>
      <c r="F132" s="143"/>
      <c r="G132" s="143"/>
      <c r="H132" s="143"/>
      <c r="I132" s="143"/>
      <c r="J132" s="133"/>
      <c r="K132" s="133"/>
      <c r="L132" s="133"/>
      <c r="M132" s="133"/>
      <c r="N132" s="133"/>
      <c r="O132" s="133"/>
      <c r="P132" s="144"/>
      <c r="Q132" s="144"/>
      <c r="R132" s="141"/>
      <c r="S132" s="143"/>
      <c r="T132" s="143"/>
      <c r="U132" s="143"/>
      <c r="V132" s="143"/>
      <c r="W132" s="143"/>
      <c r="X132" s="143"/>
      <c r="Y132" s="143"/>
      <c r="Z132" s="145"/>
      <c r="AA132" s="103"/>
      <c r="AB132" s="103"/>
    </row>
    <row r="133" spans="2:28" ht="23.45" customHeight="1" x14ac:dyDescent="0.25">
      <c r="B133" s="153" t="s">
        <v>67</v>
      </c>
      <c r="C133" s="154"/>
      <c r="D133" s="154"/>
      <c r="E133" s="324" t="s">
        <v>144</v>
      </c>
      <c r="F133" s="324"/>
      <c r="G133" s="324"/>
      <c r="H133" s="324"/>
      <c r="I133" s="324"/>
      <c r="J133" s="334"/>
      <c r="K133" s="334"/>
      <c r="L133" s="133"/>
      <c r="M133" s="133"/>
      <c r="N133" s="146"/>
      <c r="O133" s="146"/>
      <c r="P133" s="328" t="s">
        <v>141</v>
      </c>
      <c r="Q133" s="328"/>
      <c r="R133" s="328"/>
      <c r="S133" s="295" t="s">
        <v>144</v>
      </c>
      <c r="T133" s="295"/>
      <c r="U133" s="295"/>
      <c r="V133" s="295"/>
      <c r="W133" s="295"/>
      <c r="X133" s="295"/>
      <c r="Y133" s="295"/>
      <c r="Z133" s="147"/>
      <c r="AA133" s="119"/>
      <c r="AB133" s="119"/>
    </row>
    <row r="134" spans="2:28" ht="3.6" customHeight="1" x14ac:dyDescent="0.25">
      <c r="B134" s="153"/>
      <c r="C134" s="154"/>
      <c r="D134" s="154"/>
      <c r="E134" s="148"/>
      <c r="F134" s="148"/>
      <c r="G134" s="148"/>
      <c r="H134" s="148"/>
      <c r="I134" s="148"/>
      <c r="J134" s="133"/>
      <c r="K134" s="133"/>
      <c r="L134" s="133"/>
      <c r="M134" s="133"/>
      <c r="N134" s="146"/>
      <c r="O134" s="146"/>
      <c r="P134" s="149"/>
      <c r="Q134" s="150"/>
      <c r="R134" s="150"/>
      <c r="S134" s="143"/>
      <c r="T134" s="143"/>
      <c r="U134" s="143"/>
      <c r="V134" s="143"/>
      <c r="W134" s="143"/>
      <c r="X134" s="143"/>
      <c r="Y134" s="143"/>
      <c r="Z134" s="145"/>
      <c r="AA134" s="103"/>
      <c r="AB134" s="103"/>
    </row>
    <row r="135" spans="2:28" ht="23.1" customHeight="1" x14ac:dyDescent="0.25">
      <c r="B135" s="153" t="s">
        <v>68</v>
      </c>
      <c r="C135" s="154"/>
      <c r="D135" s="154"/>
      <c r="E135" s="324" t="s">
        <v>144</v>
      </c>
      <c r="F135" s="324"/>
      <c r="G135" s="324"/>
      <c r="H135" s="324"/>
      <c r="I135" s="324"/>
      <c r="J135" s="133"/>
      <c r="K135" s="133"/>
      <c r="L135" s="133"/>
      <c r="M135" s="133"/>
      <c r="N135" s="146"/>
      <c r="O135" s="146"/>
      <c r="P135" s="328" t="s">
        <v>66</v>
      </c>
      <c r="Q135" s="328"/>
      <c r="R135" s="328"/>
      <c r="S135" s="324" t="s">
        <v>144</v>
      </c>
      <c r="T135" s="324"/>
      <c r="U135" s="324"/>
      <c r="V135" s="324"/>
      <c r="W135" s="324"/>
      <c r="X135" s="324"/>
      <c r="Y135" s="324"/>
      <c r="Z135" s="151"/>
      <c r="AA135" s="116"/>
      <c r="AB135" s="116"/>
    </row>
    <row r="136" spans="2:28" ht="3.95" customHeight="1" x14ac:dyDescent="0.25">
      <c r="B136" s="153"/>
      <c r="C136" s="154"/>
      <c r="D136" s="154"/>
      <c r="E136" s="133"/>
      <c r="F136" s="133"/>
      <c r="G136" s="133"/>
      <c r="H136" s="133"/>
      <c r="I136" s="133"/>
      <c r="J136" s="133"/>
      <c r="K136" s="133"/>
      <c r="L136" s="133"/>
      <c r="M136" s="133"/>
      <c r="N136" s="146"/>
      <c r="O136" s="146"/>
      <c r="P136" s="149"/>
      <c r="Q136" s="150"/>
      <c r="R136" s="150"/>
      <c r="S136" s="148"/>
      <c r="T136" s="148"/>
      <c r="U136" s="148"/>
      <c r="V136" s="148"/>
      <c r="W136" s="148"/>
      <c r="X136" s="148"/>
      <c r="Y136" s="148"/>
      <c r="Z136" s="152"/>
      <c r="AA136" s="78"/>
      <c r="AB136" s="78"/>
    </row>
    <row r="137" spans="2:28" ht="26.45" customHeight="1" x14ac:dyDescent="0.25">
      <c r="B137" s="153" t="s">
        <v>70</v>
      </c>
      <c r="C137" s="154"/>
      <c r="D137" s="154"/>
      <c r="E137" s="298" t="s">
        <v>144</v>
      </c>
      <c r="F137" s="298"/>
      <c r="G137" s="298"/>
      <c r="H137" s="298"/>
      <c r="I137" s="298"/>
      <c r="J137" s="133"/>
      <c r="K137" s="133"/>
      <c r="L137" s="133"/>
      <c r="M137" s="140"/>
      <c r="N137" s="328" t="s">
        <v>69</v>
      </c>
      <c r="O137" s="328"/>
      <c r="P137" s="328"/>
      <c r="Q137" s="328"/>
      <c r="R137" s="328"/>
      <c r="S137" s="324" t="s">
        <v>144</v>
      </c>
      <c r="T137" s="324"/>
      <c r="U137" s="324"/>
      <c r="V137" s="324"/>
      <c r="W137" s="324"/>
      <c r="X137" s="324"/>
      <c r="Y137" s="324"/>
      <c r="Z137" s="151"/>
      <c r="AA137" s="116"/>
      <c r="AB137" s="116"/>
    </row>
    <row r="138" spans="2:28" ht="2.4500000000000002" customHeight="1" x14ac:dyDescent="0.25">
      <c r="B138" s="153"/>
      <c r="C138" s="154"/>
      <c r="D138" s="154"/>
      <c r="E138" s="143"/>
      <c r="F138" s="143"/>
      <c r="G138" s="143"/>
      <c r="H138" s="143"/>
      <c r="I138" s="143"/>
      <c r="J138" s="133"/>
      <c r="K138" s="133"/>
      <c r="L138" s="133"/>
      <c r="M138" s="133"/>
      <c r="N138" s="146"/>
      <c r="O138" s="146"/>
      <c r="P138" s="154"/>
      <c r="Q138" s="154"/>
      <c r="R138" s="154"/>
      <c r="S138" s="133"/>
      <c r="T138" s="133"/>
      <c r="U138" s="133"/>
      <c r="V138" s="133"/>
      <c r="W138" s="133"/>
      <c r="X138" s="133"/>
      <c r="Y138" s="133"/>
      <c r="Z138" s="134"/>
    </row>
    <row r="139" spans="2:28" ht="24.6" customHeight="1" x14ac:dyDescent="0.25">
      <c r="B139" s="153" t="s">
        <v>72</v>
      </c>
      <c r="C139" s="154"/>
      <c r="D139" s="154"/>
      <c r="E139" s="297" t="s">
        <v>144</v>
      </c>
      <c r="F139" s="297"/>
      <c r="G139" s="297"/>
      <c r="H139" s="297"/>
      <c r="I139" s="297"/>
      <c r="J139" s="133"/>
      <c r="K139" s="133"/>
      <c r="L139" s="133"/>
      <c r="M139" s="133"/>
      <c r="N139" s="146"/>
      <c r="O139" s="328" t="s">
        <v>71</v>
      </c>
      <c r="P139" s="328"/>
      <c r="Q139" s="328"/>
      <c r="R139" s="328"/>
      <c r="S139" s="298" t="s">
        <v>144</v>
      </c>
      <c r="T139" s="298"/>
      <c r="U139" s="298"/>
      <c r="V139" s="298"/>
      <c r="W139" s="298"/>
      <c r="X139" s="298"/>
      <c r="Y139" s="298"/>
      <c r="Z139" s="137"/>
      <c r="AA139" s="82"/>
      <c r="AB139" s="82"/>
    </row>
    <row r="140" spans="2:28" ht="3" customHeight="1" x14ac:dyDescent="0.25">
      <c r="B140" s="153"/>
      <c r="C140" s="154"/>
      <c r="D140" s="154"/>
      <c r="E140" s="143"/>
      <c r="F140" s="143"/>
      <c r="G140" s="143"/>
      <c r="H140" s="143"/>
      <c r="I140" s="143"/>
      <c r="J140" s="133"/>
      <c r="K140" s="133"/>
      <c r="L140" s="133"/>
      <c r="M140" s="133"/>
      <c r="N140" s="146"/>
      <c r="O140" s="146"/>
      <c r="P140" s="154"/>
      <c r="Q140" s="154"/>
      <c r="R140" s="154"/>
      <c r="S140" s="143"/>
      <c r="T140" s="143"/>
      <c r="U140" s="143"/>
      <c r="V140" s="143"/>
      <c r="W140" s="143"/>
      <c r="X140" s="143"/>
      <c r="Y140" s="143"/>
      <c r="Z140" s="145"/>
      <c r="AA140" s="103"/>
      <c r="AB140" s="103"/>
    </row>
    <row r="141" spans="2:28" ht="23.45" customHeight="1" x14ac:dyDescent="0.25">
      <c r="B141" s="335" t="s">
        <v>74</v>
      </c>
      <c r="C141" s="336"/>
      <c r="D141" s="336"/>
      <c r="E141" s="324" t="s">
        <v>144</v>
      </c>
      <c r="F141" s="324"/>
      <c r="G141" s="324"/>
      <c r="H141" s="324"/>
      <c r="I141" s="324"/>
      <c r="J141" s="334"/>
      <c r="K141" s="334"/>
      <c r="L141" s="133"/>
      <c r="M141" s="133"/>
      <c r="N141" s="328" t="s">
        <v>73</v>
      </c>
      <c r="O141" s="328"/>
      <c r="P141" s="328"/>
      <c r="Q141" s="328"/>
      <c r="R141" s="328"/>
      <c r="S141" s="297" t="s">
        <v>144</v>
      </c>
      <c r="T141" s="297"/>
      <c r="U141" s="297"/>
      <c r="V141" s="297"/>
      <c r="W141" s="297"/>
      <c r="X141" s="297"/>
      <c r="Y141" s="297"/>
      <c r="Z141" s="147"/>
      <c r="AA141" s="119"/>
      <c r="AB141" s="119"/>
    </row>
    <row r="142" spans="2:28" ht="3.6" customHeight="1" x14ac:dyDescent="0.25">
      <c r="B142" s="155"/>
      <c r="C142" s="146"/>
      <c r="D142" s="146"/>
      <c r="E142" s="133"/>
      <c r="F142" s="133"/>
      <c r="G142" s="133"/>
      <c r="H142" s="133"/>
      <c r="I142" s="133"/>
      <c r="J142" s="133"/>
      <c r="K142" s="133"/>
      <c r="L142" s="133"/>
      <c r="M142" s="133"/>
      <c r="N142" s="133"/>
      <c r="O142" s="133"/>
      <c r="P142" s="141"/>
      <c r="Q142" s="144"/>
      <c r="R142" s="144"/>
      <c r="S142" s="143"/>
      <c r="T142" s="143"/>
      <c r="U142" s="143"/>
      <c r="V142" s="143"/>
      <c r="W142" s="143"/>
      <c r="X142" s="143"/>
      <c r="Y142" s="143"/>
      <c r="Z142" s="145"/>
      <c r="AA142" s="103"/>
      <c r="AB142" s="103"/>
    </row>
    <row r="143" spans="2:28" ht="21" customHeight="1" thickBot="1" x14ac:dyDescent="0.3">
      <c r="B143" s="329" t="s">
        <v>146</v>
      </c>
      <c r="C143" s="330"/>
      <c r="D143" s="330"/>
      <c r="E143" s="156" t="s">
        <v>144</v>
      </c>
      <c r="F143" s="156"/>
      <c r="G143" s="156"/>
      <c r="H143" s="156"/>
      <c r="I143" s="156"/>
      <c r="J143" s="156"/>
      <c r="K143" s="156"/>
      <c r="L143" s="156"/>
      <c r="M143" s="156"/>
      <c r="N143" s="156"/>
      <c r="O143" s="156"/>
      <c r="P143" s="340"/>
      <c r="Q143" s="340"/>
      <c r="R143" s="340"/>
      <c r="S143" s="341"/>
      <c r="T143" s="341"/>
      <c r="U143" s="341"/>
      <c r="V143" s="341"/>
      <c r="W143" s="341"/>
      <c r="X143" s="341"/>
      <c r="Y143" s="341"/>
      <c r="Z143" s="157"/>
      <c r="AA143" s="116"/>
      <c r="AB143" s="116"/>
    </row>
    <row r="144" spans="2:28" ht="15" hidden="1" x14ac:dyDescent="0.25">
      <c r="B144" s="331" t="s">
        <v>145</v>
      </c>
      <c r="C144" s="332"/>
      <c r="D144" s="332"/>
      <c r="E144" s="324" t="s">
        <v>144</v>
      </c>
      <c r="F144" s="324"/>
      <c r="G144" s="324"/>
      <c r="H144" s="324"/>
      <c r="I144" s="324"/>
      <c r="J144" s="331" t="s">
        <v>147</v>
      </c>
      <c r="K144" s="333"/>
      <c r="L144" s="333"/>
      <c r="M144" s="104"/>
      <c r="Z144" s="134"/>
    </row>
    <row r="145" spans="2:26" ht="13.5" hidden="1" thickBot="1" x14ac:dyDescent="0.3">
      <c r="B145" s="158"/>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9"/>
    </row>
    <row r="146" spans="2:26" ht="12.75" hidden="1" x14ac:dyDescent="0.25"/>
    <row r="147" spans="2:26" ht="12.75" hidden="1" x14ac:dyDescent="0.25"/>
    <row r="148" spans="2:26" ht="12.75" hidden="1" x14ac:dyDescent="0.25"/>
    <row r="149" spans="2:26" ht="12.75" hidden="1" x14ac:dyDescent="0.25"/>
    <row r="150" spans="2:26" ht="12.75" hidden="1" x14ac:dyDescent="0.25"/>
    <row r="151" spans="2:26" ht="12.75" hidden="1" x14ac:dyDescent="0.25"/>
    <row r="152" spans="2:26" ht="12.75" hidden="1" x14ac:dyDescent="0.25"/>
    <row r="153" spans="2:26" ht="12.75" hidden="1" x14ac:dyDescent="0.25"/>
    <row r="154" spans="2:26" ht="12.75" hidden="1" x14ac:dyDescent="0.25"/>
    <row r="155" spans="2:26" ht="12.75" hidden="1" x14ac:dyDescent="0.25"/>
    <row r="156" spans="2:26" ht="12.75" hidden="1" x14ac:dyDescent="0.25"/>
    <row r="157" spans="2:26" ht="12.75" hidden="1" x14ac:dyDescent="0.25"/>
    <row r="158" spans="2:26" ht="12.75" hidden="1" x14ac:dyDescent="0.25"/>
    <row r="159" spans="2:26" ht="12.75" hidden="1" x14ac:dyDescent="0.25"/>
    <row r="160" spans="2:26" ht="12.75" hidden="1" x14ac:dyDescent="0.25"/>
    <row r="161" s="43" customFormat="1" ht="12.75" hidden="1" x14ac:dyDescent="0.25"/>
    <row r="162" s="43" customFormat="1" ht="12.75" hidden="1" x14ac:dyDescent="0.25"/>
    <row r="163" s="43" customFormat="1" ht="12.75" hidden="1" x14ac:dyDescent="0.25"/>
    <row r="164" s="43" customFormat="1" ht="12.75" hidden="1" x14ac:dyDescent="0.25"/>
    <row r="165" s="43" customFormat="1" ht="12.75" hidden="1" x14ac:dyDescent="0.25"/>
    <row r="166" s="43" customFormat="1" ht="12.75" hidden="1" x14ac:dyDescent="0.25"/>
    <row r="167" s="43" customFormat="1" ht="12.75" hidden="1" x14ac:dyDescent="0.25"/>
    <row r="168" s="43" customFormat="1" ht="12.75" hidden="1" x14ac:dyDescent="0.25"/>
    <row r="169" s="43" customFormat="1" ht="12.75" hidden="1" x14ac:dyDescent="0.25"/>
    <row r="170" s="43" customFormat="1" ht="12.75" hidden="1" x14ac:dyDescent="0.25"/>
    <row r="171" s="43" customFormat="1" ht="12.75" hidden="1" x14ac:dyDescent="0.25"/>
    <row r="172" s="43" customFormat="1" ht="12.75" hidden="1" x14ac:dyDescent="0.25"/>
    <row r="173" s="43" customFormat="1" ht="12.75" hidden="1" x14ac:dyDescent="0.25"/>
    <row r="174" s="43" customFormat="1" ht="12.75" hidden="1" x14ac:dyDescent="0.25"/>
    <row r="175" s="43" customFormat="1" ht="12.75" hidden="1" x14ac:dyDescent="0.25"/>
    <row r="176" s="43" customFormat="1" ht="12.75" hidden="1" x14ac:dyDescent="0.25"/>
    <row r="177" s="43" customFormat="1" ht="12.75" hidden="1" x14ac:dyDescent="0.25"/>
    <row r="178" s="43" customFormat="1" ht="12.75" hidden="1" x14ac:dyDescent="0.25"/>
    <row r="179" s="43" customFormat="1" ht="12.75" hidden="1" x14ac:dyDescent="0.25"/>
    <row r="180" s="43" customFormat="1" ht="12.75" hidden="1" x14ac:dyDescent="0.25"/>
    <row r="181" s="43" customFormat="1" ht="12.75" hidden="1" x14ac:dyDescent="0.25"/>
    <row r="182" s="43" customFormat="1" ht="12.75" hidden="1" x14ac:dyDescent="0.25"/>
    <row r="183" s="43" customFormat="1" ht="12.75" hidden="1" x14ac:dyDescent="0.25"/>
    <row r="184" s="43" customFormat="1" ht="12.75" hidden="1" x14ac:dyDescent="0.25"/>
    <row r="185" s="43" customFormat="1" ht="12.75" hidden="1" x14ac:dyDescent="0.25"/>
    <row r="186" s="43" customFormat="1" ht="12.75" hidden="1" x14ac:dyDescent="0.25"/>
    <row r="187" s="43" customFormat="1" ht="12.75" hidden="1" x14ac:dyDescent="0.25"/>
    <row r="188" s="43" customFormat="1" ht="12.75" hidden="1" x14ac:dyDescent="0.25"/>
    <row r="189" s="43" customFormat="1" ht="12.75" hidden="1" x14ac:dyDescent="0.25"/>
    <row r="190" s="43" customFormat="1" ht="12.75" hidden="1" x14ac:dyDescent="0.25"/>
    <row r="191" s="43" customFormat="1" ht="12.75" hidden="1" x14ac:dyDescent="0.25"/>
    <row r="192" s="43" customFormat="1" ht="12.75" hidden="1" x14ac:dyDescent="0.25"/>
    <row r="193" s="43" customFormat="1" ht="12.75" hidden="1" x14ac:dyDescent="0.25"/>
    <row r="194" s="43" customFormat="1" ht="12.75" hidden="1" x14ac:dyDescent="0.25"/>
    <row r="195" s="43" customFormat="1" ht="12.75" hidden="1" x14ac:dyDescent="0.25"/>
    <row r="196" s="43" customFormat="1" ht="12.75" hidden="1" x14ac:dyDescent="0.25"/>
    <row r="197" s="43" customFormat="1" ht="12.75" hidden="1" x14ac:dyDescent="0.25"/>
    <row r="198" s="43" customFormat="1" ht="12.75" hidden="1" x14ac:dyDescent="0.25"/>
    <row r="199" s="43" customFormat="1" ht="12.75" hidden="1" x14ac:dyDescent="0.25"/>
    <row r="200" s="43" customFormat="1" ht="12.75" hidden="1" x14ac:dyDescent="0.25"/>
    <row r="201" s="43" customFormat="1" ht="12.75" hidden="1" x14ac:dyDescent="0.25"/>
    <row r="202" s="43" customFormat="1" ht="12.75" hidden="1" x14ac:dyDescent="0.25"/>
    <row r="203" s="43" customFormat="1" ht="12.75" hidden="1" x14ac:dyDescent="0.25"/>
    <row r="204" s="43" customFormat="1" ht="12.75" hidden="1" x14ac:dyDescent="0.25"/>
    <row r="205" s="43" customFormat="1" ht="12.75" hidden="1" x14ac:dyDescent="0.25"/>
    <row r="206" s="43" customFormat="1" ht="12.75" hidden="1" x14ac:dyDescent="0.25"/>
    <row r="207" s="43" customFormat="1" ht="12.75" hidden="1" x14ac:dyDescent="0.25"/>
    <row r="208" s="43" customFormat="1" ht="12.75" hidden="1" x14ac:dyDescent="0.25"/>
    <row r="209" s="43" customFormat="1" ht="12.75" hidden="1" x14ac:dyDescent="0.25"/>
    <row r="210" s="43" customFormat="1" ht="12.75" hidden="1" x14ac:dyDescent="0.25"/>
    <row r="211" s="43" customFormat="1" ht="12.75" hidden="1" x14ac:dyDescent="0.25"/>
    <row r="212" s="43" customFormat="1" ht="12.75" hidden="1" x14ac:dyDescent="0.25"/>
    <row r="213" s="43" customFormat="1" ht="12.75" hidden="1" x14ac:dyDescent="0.25"/>
    <row r="214" s="43" customFormat="1" ht="0" hidden="1" customHeight="1" x14ac:dyDescent="0.25"/>
    <row r="215" s="43" customFormat="1" ht="0" hidden="1" customHeight="1" x14ac:dyDescent="0.25"/>
    <row r="216" s="43" customFormat="1" ht="0" hidden="1" customHeight="1" x14ac:dyDescent="0.25"/>
    <row r="217" s="43" customFormat="1" ht="0" hidden="1" customHeight="1" x14ac:dyDescent="0.25"/>
    <row r="218" s="43" customFormat="1" ht="0" hidden="1" customHeight="1" x14ac:dyDescent="0.25"/>
    <row r="219" s="43" customFormat="1" ht="0" hidden="1" customHeight="1" x14ac:dyDescent="0.25"/>
  </sheetData>
  <sheetProtection formatCells="0" formatColumns="0" formatRows="0" insertColumns="0" insertRows="0" insertHyperlinks="0" deleteColumns="0" deleteRows="0" sort="0" autoFilter="0" pivotTables="0"/>
  <dataConsolidate/>
  <mergeCells count="131">
    <mergeCell ref="P133:R133"/>
    <mergeCell ref="B124:Y124"/>
    <mergeCell ref="B123:Y123"/>
    <mergeCell ref="B119:Y119"/>
    <mergeCell ref="D103:I103"/>
    <mergeCell ref="O103:S103"/>
    <mergeCell ref="E135:I135"/>
    <mergeCell ref="P135:R135"/>
    <mergeCell ref="E129:I129"/>
    <mergeCell ref="O129:R129"/>
    <mergeCell ref="S135:Y135"/>
    <mergeCell ref="B143:D143"/>
    <mergeCell ref="B144:D144"/>
    <mergeCell ref="E144:I144"/>
    <mergeCell ref="J144:L144"/>
    <mergeCell ref="J141:K141"/>
    <mergeCell ref="B141:D141"/>
    <mergeCell ref="E141:I141"/>
    <mergeCell ref="E133:I133"/>
    <mergeCell ref="J133:K133"/>
    <mergeCell ref="E139:I139"/>
    <mergeCell ref="B129:D129"/>
    <mergeCell ref="P143:R143"/>
    <mergeCell ref="S143:Y143"/>
    <mergeCell ref="N137:R137"/>
    <mergeCell ref="S137:Y137"/>
    <mergeCell ref="O139:R139"/>
    <mergeCell ref="S139:Y139"/>
    <mergeCell ref="N141:R141"/>
    <mergeCell ref="S141:Y141"/>
    <mergeCell ref="U43:AB43"/>
    <mergeCell ref="P32:Y32"/>
    <mergeCell ref="B37:S37"/>
    <mergeCell ref="D116:G116"/>
    <mergeCell ref="H116:J116"/>
    <mergeCell ref="K116:M116"/>
    <mergeCell ref="Q116:S116"/>
    <mergeCell ref="D105:I105"/>
    <mergeCell ref="O105:S105"/>
    <mergeCell ref="O107:S107"/>
    <mergeCell ref="B108:Y108"/>
    <mergeCell ref="F109:J109"/>
    <mergeCell ref="B114:R114"/>
    <mergeCell ref="M109:N111"/>
    <mergeCell ref="O109:O111"/>
    <mergeCell ref="U99:X99"/>
    <mergeCell ref="U101:X101"/>
    <mergeCell ref="U103:X103"/>
    <mergeCell ref="U105:X105"/>
    <mergeCell ref="U107:X107"/>
    <mergeCell ref="D75:J75"/>
    <mergeCell ref="L75:N79"/>
    <mergeCell ref="D79:J79"/>
    <mergeCell ref="B6:Y6"/>
    <mergeCell ref="B8:Y8"/>
    <mergeCell ref="B9:Y9"/>
    <mergeCell ref="O11:Z11"/>
    <mergeCell ref="N15:Y15"/>
    <mergeCell ref="O19:Q19"/>
    <mergeCell ref="D48:Q48"/>
    <mergeCell ref="R48:Y48"/>
    <mergeCell ref="D50:Q50"/>
    <mergeCell ref="R50:Y50"/>
    <mergeCell ref="D41:P41"/>
    <mergeCell ref="D46:G46"/>
    <mergeCell ref="H46:J46"/>
    <mergeCell ref="K46:L46"/>
    <mergeCell ref="N46:Q46"/>
    <mergeCell ref="R46:Y46"/>
    <mergeCell ref="K43:L43"/>
    <mergeCell ref="N43:Q43"/>
    <mergeCell ref="I43:J43"/>
    <mergeCell ref="D43:H43"/>
    <mergeCell ref="P18:Q18"/>
    <mergeCell ref="L35:R35"/>
    <mergeCell ref="D77:G77"/>
    <mergeCell ref="D53:I53"/>
    <mergeCell ref="K53:M53"/>
    <mergeCell ref="O53:Q53"/>
    <mergeCell ref="K55:M55"/>
    <mergeCell ref="O55:Q55"/>
    <mergeCell ref="D56:G56"/>
    <mergeCell ref="H56:J56"/>
    <mergeCell ref="K56:M56"/>
    <mergeCell ref="K71:M71"/>
    <mergeCell ref="B62:Q62"/>
    <mergeCell ref="K66:M66"/>
    <mergeCell ref="O66:Q66"/>
    <mergeCell ref="D64:I64"/>
    <mergeCell ref="K64:M64"/>
    <mergeCell ref="D39:G39"/>
    <mergeCell ref="I39:J39"/>
    <mergeCell ref="K39:P39"/>
    <mergeCell ref="K52:M52"/>
    <mergeCell ref="O52:Q52"/>
    <mergeCell ref="K60:M60"/>
    <mergeCell ref="O60:Q60"/>
    <mergeCell ref="B73:Q73"/>
    <mergeCell ref="B33:S33"/>
    <mergeCell ref="B51:Q51"/>
    <mergeCell ref="H60:J60"/>
    <mergeCell ref="D81:J81"/>
    <mergeCell ref="D90:J90"/>
    <mergeCell ref="S133:Y133"/>
    <mergeCell ref="O131:R131"/>
    <mergeCell ref="E131:I131"/>
    <mergeCell ref="E137:I137"/>
    <mergeCell ref="O56:Q56"/>
    <mergeCell ref="O64:Q64"/>
    <mergeCell ref="D67:G67"/>
    <mergeCell ref="H67:J67"/>
    <mergeCell ref="K67:M67"/>
    <mergeCell ref="O67:Q67"/>
    <mergeCell ref="H71:J71"/>
    <mergeCell ref="O71:Q71"/>
    <mergeCell ref="K63:M63"/>
    <mergeCell ref="O63:Q63"/>
    <mergeCell ref="B98:Y98"/>
    <mergeCell ref="D99:I99"/>
    <mergeCell ref="O99:S99"/>
    <mergeCell ref="D101:I101"/>
    <mergeCell ref="O101:S101"/>
    <mergeCell ref="D84:J84"/>
    <mergeCell ref="L84:N88"/>
    <mergeCell ref="D86:G86"/>
    <mergeCell ref="D88:J88"/>
    <mergeCell ref="D92:J92"/>
    <mergeCell ref="L92:N96"/>
    <mergeCell ref="D94:G94"/>
    <mergeCell ref="D96:J96"/>
    <mergeCell ref="F111:J111"/>
  </mergeCells>
  <conditionalFormatting sqref="O56">
    <cfRule type="expression" dxfId="238" priority="117">
      <formula>IF(OR($O$53="Horária Verde",$O$53="Horária Azul",$O$55&lt;&gt;""),1)</formula>
    </cfRule>
  </conditionalFormatting>
  <conditionalFormatting sqref="K60">
    <cfRule type="expression" dxfId="237" priority="116">
      <formula>IF($H$56="Fora de ponta",1)</formula>
    </cfRule>
  </conditionalFormatting>
  <conditionalFormatting sqref="K56:M56">
    <cfRule type="expression" dxfId="236" priority="115">
      <formula>IF(OR($K$53="Horária Verde",$K$53="Horária Azul",$K$55&lt;&gt;""),1)</formula>
    </cfRule>
  </conditionalFormatting>
  <conditionalFormatting sqref="O60">
    <cfRule type="expression" dxfId="235" priority="114">
      <formula>IF($R$56="Fora de ponta",1)</formula>
    </cfRule>
  </conditionalFormatting>
  <conditionalFormatting sqref="O53">
    <cfRule type="expression" dxfId="234" priority="113">
      <formula>IF(OR($D$15="MODALIDADE TARIFÁRIA E DEMANDA",$D$15="MODALIDADE TARIFÁRIA"),1)</formula>
    </cfRule>
  </conditionalFormatting>
  <conditionalFormatting sqref="B114 U113:W114 S114:XFD114 A115:XFD1048576 A112:XFD113 B109:M109 A100:XFD100 B99:U99 Y99:XFD99 A102:XFD102 B101:T101 Y101:XFD101 A104:XFD104 B103:T103 Y103:XFD103 A106:XFD106 B105:T105 Y105:XFD105 A108:XFD108 B107:T107 Y107:XFD107 A1:XFD16 AA18:AA23 A37:XFD50 AB17:XFD36 AA32:AA33 AA25:AA28 B25:L26 N25:Z26 B17:Z17 B19:Z24 R18:Z18 B18:P18 B36:Z36 K35:Z35 P34:Z34 B35:C35 T33:Z33 B33 D34 A51:B51 R51:XFD51 A62 R62:XFD62 A63:XFD98 A110:L111 O109:XFD109 P110:XFD111 A52:XFD61 B27:Z32">
    <cfRule type="cellIs" dxfId="233" priority="112" operator="equal">
      <formula>"-"</formula>
    </cfRule>
  </conditionalFormatting>
  <conditionalFormatting sqref="U101">
    <cfRule type="cellIs" dxfId="232" priority="111" operator="equal">
      <formula>"-"</formula>
    </cfRule>
  </conditionalFormatting>
  <conditionalFormatting sqref="U103">
    <cfRule type="cellIs" dxfId="231" priority="110" operator="equal">
      <formula>"-"</formula>
    </cfRule>
  </conditionalFormatting>
  <conditionalFormatting sqref="U105">
    <cfRule type="cellIs" dxfId="230" priority="109" operator="equal">
      <formula>"-"</formula>
    </cfRule>
  </conditionalFormatting>
  <conditionalFormatting sqref="U107">
    <cfRule type="cellIs" dxfId="229" priority="108" operator="equal">
      <formula>"-"</formula>
    </cfRule>
  </conditionalFormatting>
  <conditionalFormatting sqref="O67">
    <cfRule type="expression" dxfId="228" priority="106">
      <formula>IF(OR($O$53="Horária Verde",$O$53="Horária Azul",$O$55&lt;&gt;""),1)</formula>
    </cfRule>
  </conditionalFormatting>
  <conditionalFormatting sqref="K71">
    <cfRule type="expression" dxfId="227" priority="105">
      <formula>IF($H$56="Fora de ponta",1)</formula>
    </cfRule>
  </conditionalFormatting>
  <conditionalFormatting sqref="K67:M67">
    <cfRule type="expression" dxfId="226" priority="104">
      <formula>IF(OR($K$53="Horária Verde",$K$53="Horária Azul",$K$55&lt;&gt;""),1)</formula>
    </cfRule>
  </conditionalFormatting>
  <conditionalFormatting sqref="O71">
    <cfRule type="expression" dxfId="225" priority="103">
      <formula>IF($R$56="Fora de ponta",1)</formula>
    </cfRule>
  </conditionalFormatting>
  <conditionalFormatting sqref="O64">
    <cfRule type="expression" dxfId="224" priority="102">
      <formula>IF(OR($D$15="MODALIDADE TARIFÁRIA E DEMANDA",$D$15="MODALIDADE TARIFÁRIA"),1)</formula>
    </cfRule>
  </conditionalFormatting>
  <conditionalFormatting sqref="B62">
    <cfRule type="cellIs" dxfId="223" priority="101" operator="equal">
      <formula>"-"</formula>
    </cfRule>
  </conditionalFormatting>
  <conditionalFormatting sqref="O71">
    <cfRule type="expression" dxfId="222" priority="100">
      <formula>IF($H$56="Fora de ponta",1)</formula>
    </cfRule>
  </conditionalFormatting>
  <conditionalFormatting sqref="O60">
    <cfRule type="expression" dxfId="221" priority="99">
      <formula>IF(OR($O$53="Horária Verde",$O$53="Horária Azul",$O$55&lt;&gt;""),1)</formula>
    </cfRule>
  </conditionalFormatting>
  <conditionalFormatting sqref="K71:M71">
    <cfRule type="expression" dxfId="220" priority="98">
      <formula>IF(OR($K$53="Horária Verde",$K$53="Horária Azul",$K$55&lt;&gt;""),1)</formula>
    </cfRule>
  </conditionalFormatting>
  <conditionalFormatting sqref="O71:Q71">
    <cfRule type="expression" dxfId="219" priority="97">
      <formula>IF(OR($K$53="Horária Verde",$K$53="Horária Azul",$K$55&lt;&gt;""),1)</formula>
    </cfRule>
  </conditionalFormatting>
  <conditionalFormatting sqref="K60:M60">
    <cfRule type="expression" dxfId="218" priority="96">
      <formula>IF(OR($K$53="Horária Verde",$K$53="Horária Azul",$K$55&lt;&gt;""),1)</formula>
    </cfRule>
  </conditionalFormatting>
  <conditionalFormatting sqref="K67">
    <cfRule type="expression" dxfId="217" priority="95">
      <formula>IF(OR($O$53="Horária Verde",$O$53="Horária Azul",$O$55&lt;&gt;""),1)</formula>
    </cfRule>
  </conditionalFormatting>
  <conditionalFormatting sqref="K71">
    <cfRule type="expression" dxfId="216" priority="94">
      <formula>IF(OR($O$53="Horária Verde",$O$53="Horária Azul",$O$55&lt;&gt;""),1)</formula>
    </cfRule>
  </conditionalFormatting>
  <conditionalFormatting sqref="O71">
    <cfRule type="expression" dxfId="215" priority="93">
      <formula>IF(OR($O$53="Horária Verde",$O$53="Horária Azul",$O$55&lt;&gt;""),1)</formula>
    </cfRule>
  </conditionalFormatting>
  <conditionalFormatting sqref="K56">
    <cfRule type="expression" dxfId="214" priority="92">
      <formula>IF(OR($O$53="Horária Verde",$O$53="Horária Azul",$O$55&lt;&gt;""),1)</formula>
    </cfRule>
  </conditionalFormatting>
  <conditionalFormatting sqref="K60">
    <cfRule type="expression" dxfId="213" priority="91">
      <formula>IF(OR($O$53="Horária Verde",$O$53="Horária Azul",$O$55&lt;&gt;""),1)</formula>
    </cfRule>
  </conditionalFormatting>
  <conditionalFormatting sqref="O67:Q67">
    <cfRule type="expression" dxfId="212" priority="90">
      <formula>IF(OR($K$53="Horária Verde",$K$53="Horária Azul",$K$55&lt;&gt;""),1)</formula>
    </cfRule>
  </conditionalFormatting>
  <conditionalFormatting sqref="O67">
    <cfRule type="expression" dxfId="211" priority="89">
      <formula>IF(OR($O$53="Horária Verde",$O$53="Horária Azul",$O$55&lt;&gt;""),1)</formula>
    </cfRule>
  </conditionalFormatting>
  <conditionalFormatting sqref="O56:Q56">
    <cfRule type="expression" dxfId="210" priority="88">
      <formula>IF(OR($K$53="Horária Verde",$K$53="Horária Azul",$K$55&lt;&gt;""),1)</formula>
    </cfRule>
  </conditionalFormatting>
  <conditionalFormatting sqref="O56">
    <cfRule type="expression" dxfId="209" priority="87">
      <formula>IF(OR($O$53="Horária Verde",$O$53="Horária Azul",$O$55&lt;&gt;""),1)</formula>
    </cfRule>
  </conditionalFormatting>
  <conditionalFormatting sqref="O60:Q60">
    <cfRule type="expression" dxfId="208" priority="86">
      <formula>IF(OR($K$53="Horária Verde",$K$53="Horária Azul",$K$55&lt;&gt;""),1)</formula>
    </cfRule>
  </conditionalFormatting>
  <conditionalFormatting sqref="O60">
    <cfRule type="expression" dxfId="207" priority="85">
      <formula>IF(OR($O$53="Horária Verde",$O$53="Horária Azul",$O$55&lt;&gt;""),1)</formula>
    </cfRule>
  </conditionalFormatting>
  <conditionalFormatting sqref="K67">
    <cfRule type="expression" dxfId="206" priority="84">
      <formula>IF($R$56="Fora de ponta",1)</formula>
    </cfRule>
  </conditionalFormatting>
  <conditionalFormatting sqref="K67">
    <cfRule type="expression" dxfId="205" priority="83">
      <formula>IF($H$56="Fora de ponta",1)</formula>
    </cfRule>
  </conditionalFormatting>
  <conditionalFormatting sqref="K67:M67">
    <cfRule type="expression" dxfId="204" priority="82">
      <formula>IF(OR($K$53="Horária Verde",$K$53="Horária Azul",$K$55&lt;&gt;""),1)</formula>
    </cfRule>
  </conditionalFormatting>
  <conditionalFormatting sqref="K67">
    <cfRule type="expression" dxfId="203" priority="81">
      <formula>IF(OR($O$53="Horária Verde",$O$53="Horária Azul",$O$55&lt;&gt;""),1)</formula>
    </cfRule>
  </conditionalFormatting>
  <conditionalFormatting sqref="O67">
    <cfRule type="expression" dxfId="202" priority="80">
      <formula>IF($R$56="Fora de ponta",1)</formula>
    </cfRule>
  </conditionalFormatting>
  <conditionalFormatting sqref="O67">
    <cfRule type="expression" dxfId="201" priority="79">
      <formula>IF($H$56="Fora de ponta",1)</formula>
    </cfRule>
  </conditionalFormatting>
  <conditionalFormatting sqref="O67:Q67">
    <cfRule type="expression" dxfId="200" priority="78">
      <formula>IF(OR($K$53="Horária Verde",$K$53="Horária Azul",$K$55&lt;&gt;""),1)</formula>
    </cfRule>
  </conditionalFormatting>
  <conditionalFormatting sqref="O67">
    <cfRule type="expression" dxfId="199" priority="77">
      <formula>IF(OR($O$53="Horária Verde",$O$53="Horária Azul",$O$55&lt;&gt;""),1)</formula>
    </cfRule>
  </conditionalFormatting>
  <conditionalFormatting sqref="O56:Q56">
    <cfRule type="expression" dxfId="198" priority="76">
      <formula>IF(OR($K$53="Horária Verde",$K$53="Horária Azul",$K$55&lt;&gt;""),1)</formula>
    </cfRule>
  </conditionalFormatting>
  <conditionalFormatting sqref="O56">
    <cfRule type="expression" dxfId="197" priority="75">
      <formula>IF(OR($O$53="Horária Verde",$O$53="Horária Azul",$O$55&lt;&gt;""),1)</formula>
    </cfRule>
  </conditionalFormatting>
  <conditionalFormatting sqref="K60:M60">
    <cfRule type="expression" dxfId="196" priority="74">
      <formula>IF(OR($K$53="Horária Verde",$K$53="Horária Azul",$K$55&lt;&gt;""),1)</formula>
    </cfRule>
  </conditionalFormatting>
  <conditionalFormatting sqref="K60">
    <cfRule type="expression" dxfId="195" priority="73">
      <formula>IF(OR($O$53="Horária Verde",$O$53="Horária Azul",$O$55&lt;&gt;""),1)</formula>
    </cfRule>
  </conditionalFormatting>
  <conditionalFormatting sqref="O60">
    <cfRule type="expression" dxfId="194" priority="72">
      <formula>IF($H$56="Fora de ponta",1)</formula>
    </cfRule>
  </conditionalFormatting>
  <conditionalFormatting sqref="O60:Q60">
    <cfRule type="expression" dxfId="193" priority="71">
      <formula>IF(OR($K$53="Horária Verde",$K$53="Horária Azul",$K$55&lt;&gt;""),1)</formula>
    </cfRule>
  </conditionalFormatting>
  <conditionalFormatting sqref="O60">
    <cfRule type="expression" dxfId="192" priority="70">
      <formula>IF(OR($O$53="Horária Verde",$O$53="Horária Azul",$O$55&lt;&gt;""),1)</formula>
    </cfRule>
  </conditionalFormatting>
  <conditionalFormatting sqref="O60:Q60">
    <cfRule type="expression" dxfId="191" priority="69">
      <formula>IF(OR($K$53="Horária Verde",$K$53="Horária Azul",$K$55&lt;&gt;""),1)</formula>
    </cfRule>
  </conditionalFormatting>
  <conditionalFormatting sqref="O60">
    <cfRule type="expression" dxfId="190" priority="68">
      <formula>IF(OR($O$53="Horária Verde",$O$53="Horária Azul",$O$55&lt;&gt;""),1)</formula>
    </cfRule>
  </conditionalFormatting>
  <conditionalFormatting sqref="K67">
    <cfRule type="expression" dxfId="189" priority="67">
      <formula>IF($R$56="Fora de ponta",1)</formula>
    </cfRule>
  </conditionalFormatting>
  <conditionalFormatting sqref="K67">
    <cfRule type="expression" dxfId="188" priority="66">
      <formula>IF(OR($O$53="Horária Verde",$O$53="Horária Azul",$O$55&lt;&gt;""),1)</formula>
    </cfRule>
  </conditionalFormatting>
  <conditionalFormatting sqref="K67:M67">
    <cfRule type="expression" dxfId="187" priority="65">
      <formula>IF(OR($K$53="Horária Verde",$K$53="Horária Azul",$K$55&lt;&gt;""),1)</formula>
    </cfRule>
  </conditionalFormatting>
  <conditionalFormatting sqref="K67">
    <cfRule type="expression" dxfId="186" priority="64">
      <formula>IF(OR($O$53="Horária Verde",$O$53="Horária Azul",$O$55&lt;&gt;""),1)</formula>
    </cfRule>
  </conditionalFormatting>
  <conditionalFormatting sqref="K67">
    <cfRule type="expression" dxfId="185" priority="63">
      <formula>IF($H$56="Fora de ponta",1)</formula>
    </cfRule>
  </conditionalFormatting>
  <conditionalFormatting sqref="K67:M67">
    <cfRule type="expression" dxfId="184" priority="62">
      <formula>IF(OR($K$53="Horária Verde",$K$53="Horária Azul",$K$55&lt;&gt;""),1)</formula>
    </cfRule>
  </conditionalFormatting>
  <conditionalFormatting sqref="K67">
    <cfRule type="expression" dxfId="183" priority="61">
      <formula>IF(OR($O$53="Horária Verde",$O$53="Horária Azul",$O$55&lt;&gt;""),1)</formula>
    </cfRule>
  </conditionalFormatting>
  <conditionalFormatting sqref="K67:M67">
    <cfRule type="expression" dxfId="182" priority="60">
      <formula>IF(OR($K$53="Horária Verde",$K$53="Horária Azul",$K$55&lt;&gt;""),1)</formula>
    </cfRule>
  </conditionalFormatting>
  <conditionalFormatting sqref="K67">
    <cfRule type="expression" dxfId="181" priority="59">
      <formula>IF(OR($O$53="Horária Verde",$O$53="Horária Azul",$O$55&lt;&gt;""),1)</formula>
    </cfRule>
  </conditionalFormatting>
  <conditionalFormatting sqref="K71:M71">
    <cfRule type="expression" dxfId="180" priority="58">
      <formula>IF(OR($K$53="Horária Verde",$K$53="Horária Azul",$K$55&lt;&gt;""),1)</formula>
    </cfRule>
  </conditionalFormatting>
  <conditionalFormatting sqref="K71">
    <cfRule type="expression" dxfId="179" priority="57">
      <formula>IF(OR($O$53="Horária Verde",$O$53="Horária Azul",$O$55&lt;&gt;""),1)</formula>
    </cfRule>
  </conditionalFormatting>
  <conditionalFormatting sqref="K71">
    <cfRule type="expression" dxfId="178" priority="56">
      <formula>IF($R$56="Fora de ponta",1)</formula>
    </cfRule>
  </conditionalFormatting>
  <conditionalFormatting sqref="K71">
    <cfRule type="expression" dxfId="177" priority="55">
      <formula>IF($H$56="Fora de ponta",1)</formula>
    </cfRule>
  </conditionalFormatting>
  <conditionalFormatting sqref="K71:M71">
    <cfRule type="expression" dxfId="176" priority="54">
      <formula>IF(OR($K$53="Horária Verde",$K$53="Horária Azul",$K$55&lt;&gt;""),1)</formula>
    </cfRule>
  </conditionalFormatting>
  <conditionalFormatting sqref="K71">
    <cfRule type="expression" dxfId="175" priority="53">
      <formula>IF(OR($O$53="Horária Verde",$O$53="Horária Azul",$O$55&lt;&gt;""),1)</formula>
    </cfRule>
  </conditionalFormatting>
  <conditionalFormatting sqref="K71">
    <cfRule type="expression" dxfId="174" priority="52">
      <formula>IF($R$56="Fora de ponta",1)</formula>
    </cfRule>
  </conditionalFormatting>
  <conditionalFormatting sqref="K71">
    <cfRule type="expression" dxfId="173" priority="51">
      <formula>IF(OR($O$53="Horária Verde",$O$53="Horária Azul",$O$55&lt;&gt;""),1)</formula>
    </cfRule>
  </conditionalFormatting>
  <conditionalFormatting sqref="K71:M71">
    <cfRule type="expression" dxfId="172" priority="50">
      <formula>IF(OR($K$53="Horária Verde",$K$53="Horária Azul",$K$55&lt;&gt;""),1)</formula>
    </cfRule>
  </conditionalFormatting>
  <conditionalFormatting sqref="K71">
    <cfRule type="expression" dxfId="171" priority="49">
      <formula>IF(OR($O$53="Horária Verde",$O$53="Horária Azul",$O$55&lt;&gt;""),1)</formula>
    </cfRule>
  </conditionalFormatting>
  <conditionalFormatting sqref="K71">
    <cfRule type="expression" dxfId="170" priority="48">
      <formula>IF($H$56="Fora de ponta",1)</formula>
    </cfRule>
  </conditionalFormatting>
  <conditionalFormatting sqref="K71:M71">
    <cfRule type="expression" dxfId="169" priority="47">
      <formula>IF(OR($K$53="Horária Verde",$K$53="Horária Azul",$K$55&lt;&gt;""),1)</formula>
    </cfRule>
  </conditionalFormatting>
  <conditionalFormatting sqref="K71">
    <cfRule type="expression" dxfId="168" priority="46">
      <formula>IF(OR($O$53="Horária Verde",$O$53="Horária Azul",$O$55&lt;&gt;""),1)</formula>
    </cfRule>
  </conditionalFormatting>
  <conditionalFormatting sqref="K71:M71">
    <cfRule type="expression" dxfId="167" priority="45">
      <formula>IF(OR($K$53="Horária Verde",$K$53="Horária Azul",$K$55&lt;&gt;""),1)</formula>
    </cfRule>
  </conditionalFormatting>
  <conditionalFormatting sqref="K71">
    <cfRule type="expression" dxfId="166" priority="44">
      <formula>IF(OR($O$53="Horária Verde",$O$53="Horária Azul",$O$55&lt;&gt;""),1)</formula>
    </cfRule>
  </conditionalFormatting>
  <conditionalFormatting sqref="O67">
    <cfRule type="expression" dxfId="165" priority="43">
      <formula>IF($H$56="Fora de ponta",1)</formula>
    </cfRule>
  </conditionalFormatting>
  <conditionalFormatting sqref="O67:Q67">
    <cfRule type="expression" dxfId="164" priority="42">
      <formula>IF(OR($K$53="Horária Verde",$K$53="Horária Azul",$K$55&lt;&gt;""),1)</formula>
    </cfRule>
  </conditionalFormatting>
  <conditionalFormatting sqref="O67">
    <cfRule type="expression" dxfId="163" priority="41">
      <formula>IF(OR($O$53="Horária Verde",$O$53="Horária Azul",$O$55&lt;&gt;""),1)</formula>
    </cfRule>
  </conditionalFormatting>
  <conditionalFormatting sqref="O67:Q67">
    <cfRule type="expression" dxfId="162" priority="40">
      <formula>IF(OR($K$53="Horária Verde",$K$53="Horária Azul",$K$55&lt;&gt;""),1)</formula>
    </cfRule>
  </conditionalFormatting>
  <conditionalFormatting sqref="O67">
    <cfRule type="expression" dxfId="161" priority="39">
      <formula>IF(OR($O$53="Horária Verde",$O$53="Horária Azul",$O$55&lt;&gt;""),1)</formula>
    </cfRule>
  </conditionalFormatting>
  <conditionalFormatting sqref="O67">
    <cfRule type="expression" dxfId="160" priority="38">
      <formula>IF($R$56="Fora de ponta",1)</formula>
    </cfRule>
  </conditionalFormatting>
  <conditionalFormatting sqref="O67">
    <cfRule type="expression" dxfId="159" priority="37">
      <formula>IF($H$56="Fora de ponta",1)</formula>
    </cfRule>
  </conditionalFormatting>
  <conditionalFormatting sqref="O67:Q67">
    <cfRule type="expression" dxfId="158" priority="36">
      <formula>IF(OR($K$53="Horária Verde",$K$53="Horária Azul",$K$55&lt;&gt;""),1)</formula>
    </cfRule>
  </conditionalFormatting>
  <conditionalFormatting sqref="O67">
    <cfRule type="expression" dxfId="157" priority="35">
      <formula>IF(OR($O$53="Horária Verde",$O$53="Horária Azul",$O$55&lt;&gt;""),1)</formula>
    </cfRule>
  </conditionalFormatting>
  <conditionalFormatting sqref="O67">
    <cfRule type="expression" dxfId="156" priority="34">
      <formula>IF($R$56="Fora de ponta",1)</formula>
    </cfRule>
  </conditionalFormatting>
  <conditionalFormatting sqref="O67">
    <cfRule type="expression" dxfId="155" priority="33">
      <formula>IF(OR($O$53="Horária Verde",$O$53="Horária Azul",$O$55&lt;&gt;""),1)</formula>
    </cfRule>
  </conditionalFormatting>
  <conditionalFormatting sqref="O67:Q67">
    <cfRule type="expression" dxfId="154" priority="32">
      <formula>IF(OR($K$53="Horária Verde",$K$53="Horária Azul",$K$55&lt;&gt;""),1)</formula>
    </cfRule>
  </conditionalFormatting>
  <conditionalFormatting sqref="O67">
    <cfRule type="expression" dxfId="153" priority="31">
      <formula>IF(OR($O$53="Horária Verde",$O$53="Horária Azul",$O$55&lt;&gt;""),1)</formula>
    </cfRule>
  </conditionalFormatting>
  <conditionalFormatting sqref="O67">
    <cfRule type="expression" dxfId="152" priority="30">
      <formula>IF($H$56="Fora de ponta",1)</formula>
    </cfRule>
  </conditionalFormatting>
  <conditionalFormatting sqref="O67:Q67">
    <cfRule type="expression" dxfId="151" priority="29">
      <formula>IF(OR($K$53="Horária Verde",$K$53="Horária Azul",$K$55&lt;&gt;""),1)</formula>
    </cfRule>
  </conditionalFormatting>
  <conditionalFormatting sqref="O67">
    <cfRule type="expression" dxfId="150" priority="28">
      <formula>IF(OR($O$53="Horária Verde",$O$53="Horária Azul",$O$55&lt;&gt;""),1)</formula>
    </cfRule>
  </conditionalFormatting>
  <conditionalFormatting sqref="O67:Q67">
    <cfRule type="expression" dxfId="149" priority="27">
      <formula>IF(OR($K$53="Horária Verde",$K$53="Horária Azul",$K$55&lt;&gt;""),1)</formula>
    </cfRule>
  </conditionalFormatting>
  <conditionalFormatting sqref="O67">
    <cfRule type="expression" dxfId="148" priority="26">
      <formula>IF(OR($O$53="Horária Verde",$O$53="Horária Azul",$O$55&lt;&gt;""),1)</formula>
    </cfRule>
  </conditionalFormatting>
  <conditionalFormatting sqref="O71">
    <cfRule type="expression" dxfId="147" priority="25">
      <formula>IF(OR($O$53="Horária Verde",$O$53="Horária Azul",$O$55&lt;&gt;""),1)</formula>
    </cfRule>
  </conditionalFormatting>
  <conditionalFormatting sqref="O71:Q71">
    <cfRule type="expression" dxfId="146" priority="24">
      <formula>IF(OR($K$53="Horária Verde",$K$53="Horária Azul",$K$55&lt;&gt;""),1)</formula>
    </cfRule>
  </conditionalFormatting>
  <conditionalFormatting sqref="O71">
    <cfRule type="expression" dxfId="145" priority="23">
      <formula>IF(OR($O$53="Horária Verde",$O$53="Horária Azul",$O$55&lt;&gt;""),1)</formula>
    </cfRule>
  </conditionalFormatting>
  <conditionalFormatting sqref="O71">
    <cfRule type="expression" dxfId="144" priority="22">
      <formula>IF($R$56="Fora de ponta",1)</formula>
    </cfRule>
  </conditionalFormatting>
  <conditionalFormatting sqref="O71">
    <cfRule type="expression" dxfId="143" priority="21">
      <formula>IF($H$56="Fora de ponta",1)</formula>
    </cfRule>
  </conditionalFormatting>
  <conditionalFormatting sqref="O71:Q71">
    <cfRule type="expression" dxfId="142" priority="20">
      <formula>IF(OR($K$53="Horária Verde",$K$53="Horária Azul",$K$55&lt;&gt;""),1)</formula>
    </cfRule>
  </conditionalFormatting>
  <conditionalFormatting sqref="O71">
    <cfRule type="expression" dxfId="141" priority="19">
      <formula>IF(OR($O$53="Horária Verde",$O$53="Horária Azul",$O$55&lt;&gt;""),1)</formula>
    </cfRule>
  </conditionalFormatting>
  <conditionalFormatting sqref="O71">
    <cfRule type="expression" dxfId="140" priority="18">
      <formula>IF($H$56="Fora de ponta",1)</formula>
    </cfRule>
  </conditionalFormatting>
  <conditionalFormatting sqref="O71:Q71">
    <cfRule type="expression" dxfId="139" priority="17">
      <formula>IF(OR($K$53="Horária Verde",$K$53="Horária Azul",$K$55&lt;&gt;""),1)</formula>
    </cfRule>
  </conditionalFormatting>
  <conditionalFormatting sqref="O71">
    <cfRule type="expression" dxfId="138" priority="16">
      <formula>IF(OR($O$53="Horária Verde",$O$53="Horária Azul",$O$55&lt;&gt;""),1)</formula>
    </cfRule>
  </conditionalFormatting>
  <conditionalFormatting sqref="O71:Q71">
    <cfRule type="expression" dxfId="137" priority="15">
      <formula>IF(OR($K$53="Horária Verde",$K$53="Horária Azul",$K$55&lt;&gt;""),1)</formula>
    </cfRule>
  </conditionalFormatting>
  <conditionalFormatting sqref="O71">
    <cfRule type="expression" dxfId="136" priority="14">
      <formula>IF(OR($O$53="Horária Verde",$O$53="Horária Azul",$O$55&lt;&gt;""),1)</formula>
    </cfRule>
  </conditionalFormatting>
  <conditionalFormatting sqref="O71">
    <cfRule type="expression" dxfId="135" priority="13">
      <formula>IF($R$56="Fora de ponta",1)</formula>
    </cfRule>
  </conditionalFormatting>
  <conditionalFormatting sqref="O71">
    <cfRule type="expression" dxfId="134" priority="12">
      <formula>IF($H$56="Fora de ponta",1)</formula>
    </cfRule>
  </conditionalFormatting>
  <conditionalFormatting sqref="O71:Q71">
    <cfRule type="expression" dxfId="133" priority="11">
      <formula>IF(OR($K$53="Horária Verde",$K$53="Horária Azul",$K$55&lt;&gt;""),1)</formula>
    </cfRule>
  </conditionalFormatting>
  <conditionalFormatting sqref="O71">
    <cfRule type="expression" dxfId="132" priority="10">
      <formula>IF(OR($O$53="Horária Verde",$O$53="Horária Azul",$O$55&lt;&gt;""),1)</formula>
    </cfRule>
  </conditionalFormatting>
  <conditionalFormatting sqref="O71">
    <cfRule type="expression" dxfId="131" priority="9">
      <formula>IF($R$56="Fora de ponta",1)</formula>
    </cfRule>
  </conditionalFormatting>
  <conditionalFormatting sqref="O71">
    <cfRule type="expression" dxfId="130" priority="8">
      <formula>IF(OR($O$53="Horária Verde",$O$53="Horária Azul",$O$55&lt;&gt;""),1)</formula>
    </cfRule>
  </conditionalFormatting>
  <conditionalFormatting sqref="O71:Q71">
    <cfRule type="expression" dxfId="129" priority="7">
      <formula>IF(OR($K$53="Horária Verde",$K$53="Horária Azul",$K$55&lt;&gt;""),1)</formula>
    </cfRule>
  </conditionalFormatting>
  <conditionalFormatting sqref="O71">
    <cfRule type="expression" dxfId="128" priority="6">
      <formula>IF(OR($O$53="Horária Verde",$O$53="Horária Azul",$O$55&lt;&gt;""),1)</formula>
    </cfRule>
  </conditionalFormatting>
  <conditionalFormatting sqref="O71">
    <cfRule type="expression" dxfId="127" priority="5">
      <formula>IF($H$56="Fora de ponta",1)</formula>
    </cfRule>
  </conditionalFormatting>
  <conditionalFormatting sqref="O71:Q71">
    <cfRule type="expression" dxfId="126" priority="4">
      <formula>IF(OR($K$53="Horária Verde",$K$53="Horária Azul",$K$55&lt;&gt;""),1)</formula>
    </cfRule>
  </conditionalFormatting>
  <conditionalFormatting sqref="O71">
    <cfRule type="expression" dxfId="125" priority="3">
      <formula>IF(OR($O$53="Horária Verde",$O$53="Horária Azul",$O$55&lt;&gt;""),1)</formula>
    </cfRule>
  </conditionalFormatting>
  <conditionalFormatting sqref="O71:Q71">
    <cfRule type="expression" dxfId="124" priority="2">
      <formula>IF(OR($K$53="Horária Verde",$K$53="Horária Azul",$K$55&lt;&gt;""),1)</formula>
    </cfRule>
  </conditionalFormatting>
  <conditionalFormatting sqref="O71">
    <cfRule type="expression" dxfId="123" priority="1">
      <formula>IF(OR($O$53="Horária Verde",$O$53="Horária Azul",$O$55&lt;&gt;""),1)</formula>
    </cfRule>
  </conditionalFormatting>
  <dataValidations count="8">
    <dataValidation type="list" allowBlank="1" showInputMessage="1" showErrorMessage="1" sqref="K53:M53 O53:Q53" xr:uid="{2FC5B944-5173-4251-ABCC-BE5DEE57BD61}">
      <formula1>"Horária Verde,Horária Azul,Optante B"</formula1>
    </dataValidation>
    <dataValidation type="list" allowBlank="1" showInputMessage="1" showErrorMessage="1" sqref="D53:I53" xr:uid="{C4A41D9A-4E34-4ABA-BC5B-8599F118F82A}">
      <formula1>"MODALIDADE TARIFÁRIA,DEMANDA CONTRATADA,MODALIDADE TARIFÁRIA E DEMANDA"</formula1>
    </dataValidation>
    <dataValidation type="list" allowBlank="1" showInputMessage="1" showErrorMessage="1" sqref="P77 P86 P94 V114 K111 D109 D111 S114 K109" xr:uid="{307F5EDA-5692-43CA-9239-40CD84E8F65D}">
      <formula1>"Sim,Não"</formula1>
    </dataValidation>
    <dataValidation type="list" allowBlank="1" showInputMessage="1" showErrorMessage="1" sqref="M144" xr:uid="{1DA33398-9DDB-4E0B-95E9-D8CADA9C5354}">
      <formula1>"1ºAditivo,2ºAditivo,3ºAditivo,4ºAditivo"</formula1>
    </dataValidation>
    <dataValidation type="custom" showInputMessage="1" showErrorMessage="1" sqref="R53 R64" xr:uid="{F76E757C-A7EC-4AAC-8F60-0D3E59A71BE1}">
      <formula1>"A;B;C;D"</formula1>
    </dataValidation>
    <dataValidation type="list" allowBlank="1" showInputMessage="1" showErrorMessage="1" sqref="D64:I64" xr:uid="{77D4C670-F061-4B26-9AD3-22A471320140}">
      <formula1>"DEMANDA CONTRATADA GERAÇÃO, POTÊNCIA DISPONIBILIZADA, EXCLUSÃO DA GERAÇÃO"</formula1>
    </dataValidation>
    <dataValidation type="list" allowBlank="1" showInputMessage="1" showErrorMessage="1" sqref="O64:Q64 K64:M64" xr:uid="{612D139D-A13F-44D4-B2E5-F9EE6E13E886}">
      <formula1>"Horária Verde,Horária Azul,Optante B, GERADOR CCEE"</formula1>
    </dataValidation>
    <dataValidation type="list" allowBlank="1" showInputMessage="1" showErrorMessage="1" sqref="O109:O111" xr:uid="{F8AA2634-6AB0-4A33-AFFA-39618B887FC3}">
      <formula1>"Sim,Não,       "</formula1>
    </dataValidation>
  </dataValidations>
  <hyperlinks>
    <hyperlink ref="D34" r:id="rId1" xr:uid="{D9444574-A5FD-421B-AE36-232F50AE8FD2}"/>
  </hyperlinks>
  <pageMargins left="0.511811024" right="0.511811024" top="0.78740157499999996" bottom="0.78740157499999996" header="0.31496062000000002" footer="0.31496062000000002"/>
  <pageSetup paperSize="9" scale="36" orientation="portrait" r:id="rId2"/>
  <headerFooter>
    <oddFooter>&amp;C&amp;"Calibri"&amp;11&amp;K000000_x000D_&amp;1#&amp;"Calibri"&amp;12&amp;K008000Internal Use</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6AF4-41E2-4563-89A1-676988E2EB40}">
  <dimension ref="A1:BD159"/>
  <sheetViews>
    <sheetView showGridLines="0" showRowColHeaders="0" tabSelected="1" workbookViewId="0">
      <selection activeCell="D4" sqref="D4"/>
    </sheetView>
  </sheetViews>
  <sheetFormatPr defaultRowHeight="15" x14ac:dyDescent="0.25"/>
  <cols>
    <col min="1" max="1" width="3.140625" style="203" customWidth="1"/>
    <col min="2" max="2" width="31.28515625" style="203" customWidth="1"/>
    <col min="3" max="12" width="9.140625" style="203"/>
    <col min="13" max="13" width="13.7109375" style="203" customWidth="1"/>
    <col min="14" max="14" width="9.140625" style="203"/>
    <col min="15" max="15" width="9.140625" style="203" customWidth="1"/>
    <col min="16" max="16" width="9.140625" style="203"/>
    <col min="17" max="17" width="22.28515625" style="203" customWidth="1"/>
    <col min="18" max="25" width="9.140625" style="203"/>
    <col min="26" max="26" width="9.140625" style="203" customWidth="1"/>
    <col min="27" max="27" width="61.7109375" style="203" customWidth="1"/>
    <col min="28" max="16384" width="9.140625" style="203"/>
  </cols>
  <sheetData>
    <row r="1" spans="1:56" x14ac:dyDescent="0.25">
      <c r="A1" s="43"/>
      <c r="B1" s="43"/>
      <c r="C1" s="43"/>
      <c r="D1" s="43"/>
      <c r="E1" s="43"/>
      <c r="F1" s="43"/>
      <c r="G1" s="43"/>
      <c r="H1" s="43"/>
      <c r="I1" s="43"/>
      <c r="J1" s="43"/>
      <c r="K1" s="43"/>
      <c r="L1" s="43"/>
      <c r="M1" s="43"/>
      <c r="N1" s="43"/>
      <c r="O1" s="43"/>
      <c r="P1" s="43"/>
      <c r="Q1" s="43"/>
      <c r="R1" s="43"/>
      <c r="S1" s="43"/>
      <c r="T1" s="43"/>
      <c r="U1" s="43"/>
      <c r="V1" s="43"/>
      <c r="W1" s="44"/>
      <c r="X1" s="44"/>
      <c r="Y1" s="44"/>
      <c r="Z1" s="44"/>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row>
    <row r="2" spans="1:56" x14ac:dyDescent="0.25">
      <c r="A2" s="43"/>
      <c r="B2" s="43"/>
      <c r="C2" s="43"/>
      <c r="D2" s="43"/>
      <c r="E2" s="43"/>
      <c r="F2" s="43"/>
      <c r="G2" s="43"/>
      <c r="H2" s="43"/>
      <c r="I2" s="43"/>
      <c r="J2" s="43"/>
      <c r="K2" s="43"/>
      <c r="L2" s="43"/>
      <c r="M2" s="43"/>
      <c r="N2" s="43"/>
      <c r="O2" s="43"/>
      <c r="P2" s="43"/>
      <c r="Q2" s="43"/>
      <c r="R2" s="43"/>
      <c r="S2" s="43"/>
      <c r="T2" s="43"/>
      <c r="U2" s="43"/>
      <c r="V2" s="43"/>
      <c r="W2" s="44"/>
      <c r="X2" s="44"/>
      <c r="Y2" s="44"/>
      <c r="Z2" s="44"/>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row>
    <row r="3" spans="1:56" x14ac:dyDescent="0.25">
      <c r="A3" s="43"/>
      <c r="B3" s="43"/>
      <c r="C3" s="43"/>
      <c r="D3" s="43"/>
      <c r="E3" s="43"/>
      <c r="F3" s="43"/>
      <c r="G3" s="43"/>
      <c r="H3" s="43"/>
      <c r="I3" s="43"/>
      <c r="J3" s="43"/>
      <c r="K3" s="43"/>
      <c r="L3" s="43"/>
      <c r="M3" s="43"/>
      <c r="N3" s="43"/>
      <c r="O3" s="43"/>
      <c r="P3" s="43"/>
      <c r="Q3" s="43"/>
      <c r="R3" s="43"/>
      <c r="S3" s="43"/>
      <c r="T3" s="43"/>
      <c r="U3" s="43"/>
      <c r="V3" s="43"/>
      <c r="W3" s="44"/>
      <c r="X3" s="44"/>
      <c r="Y3" s="44"/>
      <c r="Z3" s="44"/>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row>
    <row r="4" spans="1:56" ht="18" x14ac:dyDescent="0.25">
      <c r="A4" s="43"/>
      <c r="B4" s="45"/>
      <c r="C4" s="45"/>
      <c r="D4" s="43"/>
      <c r="E4" s="43"/>
      <c r="F4" s="43"/>
      <c r="G4" s="43"/>
      <c r="H4" s="43"/>
      <c r="I4" s="43"/>
      <c r="J4" s="43"/>
      <c r="K4" s="43"/>
      <c r="L4" s="43"/>
      <c r="M4" s="46"/>
      <c r="N4" s="47"/>
      <c r="O4" s="43"/>
      <c r="P4" s="43"/>
      <c r="Q4" s="48"/>
      <c r="R4" s="43"/>
      <c r="S4" s="43"/>
      <c r="T4" s="43"/>
      <c r="U4" s="43"/>
      <c r="V4" s="43"/>
      <c r="W4" s="44"/>
      <c r="X4" s="44"/>
      <c r="Y4" s="44"/>
      <c r="Z4" s="44"/>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row>
    <row r="5" spans="1:56" x14ac:dyDescent="0.25">
      <c r="A5" s="43"/>
      <c r="B5" s="43"/>
      <c r="C5" s="43"/>
      <c r="D5" s="43"/>
      <c r="E5" s="43"/>
      <c r="F5" s="43"/>
      <c r="G5" s="43"/>
      <c r="H5" s="43"/>
      <c r="I5" s="43"/>
      <c r="J5" s="43"/>
      <c r="K5" s="43"/>
      <c r="L5" s="43"/>
      <c r="M5" s="49"/>
      <c r="N5" s="50"/>
      <c r="O5" s="51"/>
      <c r="P5" s="51"/>
      <c r="Q5" s="51"/>
      <c r="R5" s="51"/>
      <c r="S5" s="51"/>
      <c r="T5" s="43"/>
      <c r="U5" s="52"/>
      <c r="V5" s="53"/>
      <c r="W5" s="54"/>
      <c r="X5" s="44"/>
      <c r="Y5" s="44"/>
      <c r="Z5" s="44"/>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row>
    <row r="6" spans="1:56" s="43" customFormat="1" ht="32.25" customHeight="1" x14ac:dyDescent="0.25">
      <c r="B6" s="311" t="s">
        <v>195</v>
      </c>
      <c r="C6" s="311"/>
      <c r="D6" s="311"/>
      <c r="E6" s="311"/>
      <c r="F6" s="311"/>
      <c r="G6" s="311"/>
      <c r="H6" s="311"/>
      <c r="I6" s="311"/>
      <c r="J6" s="311"/>
      <c r="K6" s="311"/>
      <c r="L6" s="311"/>
      <c r="M6" s="311"/>
      <c r="N6" s="311"/>
      <c r="O6" s="311"/>
      <c r="P6" s="311"/>
      <c r="Q6" s="311"/>
      <c r="R6" s="311"/>
      <c r="S6" s="311"/>
      <c r="T6" s="311"/>
      <c r="U6" s="311"/>
      <c r="V6" s="311"/>
      <c r="W6" s="311"/>
      <c r="X6" s="311"/>
      <c r="Y6" s="311"/>
      <c r="Z6" s="55"/>
      <c r="AA6" s="56" t="s">
        <v>142</v>
      </c>
      <c r="AB6" s="57"/>
    </row>
    <row r="7" spans="1:56" s="43" customFormat="1" ht="19.5" customHeight="1" x14ac:dyDescent="0.25">
      <c r="B7" s="69" t="s">
        <v>1</v>
      </c>
      <c r="C7" s="58"/>
      <c r="D7" s="59"/>
      <c r="E7" s="59"/>
      <c r="F7" s="59"/>
      <c r="G7" s="59"/>
      <c r="H7" s="59"/>
      <c r="I7" s="59"/>
      <c r="J7" s="59"/>
      <c r="K7" s="59"/>
      <c r="L7" s="59"/>
      <c r="M7" s="49"/>
      <c r="N7" s="50"/>
      <c r="Y7" s="44"/>
      <c r="AA7" s="60" t="s">
        <v>149</v>
      </c>
      <c r="AB7" s="54"/>
      <c r="AC7" s="44"/>
      <c r="AD7" s="44"/>
      <c r="AE7" s="44"/>
    </row>
    <row r="8" spans="1:56" s="61" customFormat="1" ht="19.5" customHeight="1" x14ac:dyDescent="0.25">
      <c r="B8" s="312" t="s">
        <v>2</v>
      </c>
      <c r="C8" s="312"/>
      <c r="D8" s="312"/>
      <c r="E8" s="312"/>
      <c r="F8" s="312"/>
      <c r="G8" s="312"/>
      <c r="H8" s="312"/>
      <c r="I8" s="312"/>
      <c r="J8" s="312"/>
      <c r="K8" s="312"/>
      <c r="L8" s="312"/>
      <c r="M8" s="312"/>
      <c r="N8" s="312"/>
      <c r="O8" s="312"/>
      <c r="P8" s="312"/>
      <c r="Q8" s="312"/>
      <c r="R8" s="312"/>
      <c r="S8" s="312"/>
      <c r="T8" s="312"/>
      <c r="U8" s="312"/>
      <c r="V8" s="312"/>
      <c r="W8" s="312"/>
      <c r="X8" s="312"/>
      <c r="Y8" s="312"/>
      <c r="AA8" s="61" t="s">
        <v>154</v>
      </c>
      <c r="AB8" s="62"/>
      <c r="AC8" s="63"/>
      <c r="AD8" s="63"/>
      <c r="AE8" s="63"/>
    </row>
    <row r="9" spans="1:56" s="61" customFormat="1" ht="19.5" customHeight="1" x14ac:dyDescent="0.25">
      <c r="B9" s="312" t="s">
        <v>3</v>
      </c>
      <c r="C9" s="312"/>
      <c r="D9" s="312"/>
      <c r="E9" s="312"/>
      <c r="F9" s="312"/>
      <c r="G9" s="312"/>
      <c r="H9" s="312"/>
      <c r="I9" s="312"/>
      <c r="J9" s="312"/>
      <c r="K9" s="312"/>
      <c r="L9" s="312"/>
      <c r="M9" s="312"/>
      <c r="N9" s="312"/>
      <c r="O9" s="312"/>
      <c r="P9" s="312"/>
      <c r="Q9" s="312"/>
      <c r="R9" s="312"/>
      <c r="S9" s="312"/>
      <c r="T9" s="312"/>
      <c r="U9" s="312"/>
      <c r="V9" s="312"/>
      <c r="W9" s="312"/>
      <c r="X9" s="312"/>
      <c r="Y9" s="312"/>
      <c r="AA9" s="61" t="s">
        <v>153</v>
      </c>
      <c r="AB9" s="62"/>
      <c r="AC9" s="63"/>
      <c r="AD9" s="63"/>
      <c r="AE9" s="63"/>
    </row>
    <row r="10" spans="1:56" s="43" customFormat="1" ht="19.5" customHeight="1" x14ac:dyDescent="0.25">
      <c r="B10" s="64"/>
      <c r="C10" s="64"/>
      <c r="D10" s="64"/>
      <c r="E10" s="64"/>
      <c r="F10" s="64"/>
      <c r="G10" s="64"/>
      <c r="H10" s="64"/>
      <c r="I10" s="64"/>
      <c r="J10" s="64"/>
      <c r="K10" s="64"/>
      <c r="L10" s="64"/>
      <c r="M10" s="64"/>
      <c r="N10" s="64"/>
      <c r="O10" s="64"/>
      <c r="P10" s="64"/>
      <c r="Q10" s="64"/>
      <c r="R10" s="64"/>
      <c r="S10" s="64"/>
      <c r="T10" s="64"/>
      <c r="U10" s="64"/>
      <c r="V10" s="64"/>
      <c r="W10" s="64"/>
      <c r="X10" s="64"/>
      <c r="Y10" s="64"/>
      <c r="AA10" s="61" t="s">
        <v>158</v>
      </c>
      <c r="AB10" s="54"/>
      <c r="AC10" s="44"/>
      <c r="AD10" s="44"/>
      <c r="AE10" s="44"/>
    </row>
    <row r="11" spans="1:56" s="43" customFormat="1" ht="19.5" customHeight="1" x14ac:dyDescent="0.25">
      <c r="B11" s="69" t="s">
        <v>4</v>
      </c>
      <c r="C11" s="65"/>
      <c r="D11" s="65"/>
      <c r="E11" s="65"/>
      <c r="F11" s="65"/>
      <c r="G11" s="65"/>
      <c r="H11" s="65"/>
      <c r="I11" s="65"/>
      <c r="J11" s="65"/>
      <c r="K11" s="65"/>
      <c r="L11" s="65"/>
      <c r="M11" s="65"/>
      <c r="N11" s="66"/>
      <c r="O11" s="312" t="s">
        <v>175</v>
      </c>
      <c r="P11" s="312"/>
      <c r="Q11" s="312"/>
      <c r="R11" s="312"/>
      <c r="S11" s="312"/>
      <c r="T11" s="312"/>
      <c r="U11" s="312"/>
      <c r="V11" s="312"/>
      <c r="W11" s="312"/>
      <c r="X11" s="312"/>
      <c r="Y11" s="312"/>
      <c r="Z11" s="312"/>
      <c r="AA11" s="61" t="s">
        <v>150</v>
      </c>
      <c r="AB11" s="54"/>
      <c r="AC11" s="44"/>
      <c r="AD11" s="44"/>
      <c r="AE11" s="44"/>
    </row>
    <row r="12" spans="1:56" s="43" customFormat="1" ht="19.5" customHeight="1" x14ac:dyDescent="0.25">
      <c r="B12" s="67" t="s">
        <v>5</v>
      </c>
      <c r="C12" s="64"/>
      <c r="D12" s="64"/>
      <c r="E12" s="64"/>
      <c r="F12" s="64"/>
      <c r="G12" s="64"/>
      <c r="H12" s="64"/>
      <c r="I12" s="64"/>
      <c r="J12" s="64"/>
      <c r="K12" s="64"/>
      <c r="L12" s="64"/>
      <c r="M12" s="64"/>
      <c r="N12" s="67" t="s">
        <v>5</v>
      </c>
      <c r="O12" s="64"/>
      <c r="P12" s="64"/>
      <c r="Q12" s="64"/>
      <c r="R12" s="64"/>
      <c r="S12" s="64"/>
      <c r="T12" s="64"/>
      <c r="U12" s="64"/>
      <c r="V12" s="64"/>
      <c r="W12" s="64"/>
      <c r="X12" s="64"/>
      <c r="Y12" s="64"/>
      <c r="Z12" s="64"/>
      <c r="AA12" s="61" t="s">
        <v>152</v>
      </c>
      <c r="AB12" s="64"/>
      <c r="AC12" s="64"/>
      <c r="AD12" s="44"/>
      <c r="AE12" s="44"/>
    </row>
    <row r="13" spans="1:56" s="43" customFormat="1" ht="19.5" customHeight="1" x14ac:dyDescent="0.25">
      <c r="B13" s="67" t="s">
        <v>6</v>
      </c>
      <c r="C13" s="64"/>
      <c r="D13" s="64"/>
      <c r="E13" s="64"/>
      <c r="F13" s="64"/>
      <c r="G13" s="64"/>
      <c r="H13" s="64"/>
      <c r="I13" s="64"/>
      <c r="J13" s="64"/>
      <c r="K13" s="64"/>
      <c r="L13" s="64"/>
      <c r="M13" s="64"/>
      <c r="N13" s="67" t="s">
        <v>7</v>
      </c>
      <c r="O13" s="64"/>
      <c r="P13" s="64"/>
      <c r="Q13" s="64"/>
      <c r="R13" s="64"/>
      <c r="S13" s="64"/>
      <c r="T13" s="64"/>
      <c r="U13" s="64"/>
      <c r="V13" s="64"/>
      <c r="W13" s="64"/>
      <c r="X13" s="64"/>
      <c r="Y13" s="64"/>
      <c r="Z13" s="64"/>
      <c r="AA13" s="61" t="s">
        <v>151</v>
      </c>
      <c r="AB13" s="64"/>
      <c r="AC13" s="64"/>
      <c r="AD13" s="44"/>
      <c r="AE13" s="44"/>
    </row>
    <row r="14" spans="1:56" s="43" customFormat="1" ht="19.5" customHeight="1" x14ac:dyDescent="0.25">
      <c r="B14" s="67" t="s">
        <v>7</v>
      </c>
      <c r="C14" s="64"/>
      <c r="D14" s="64"/>
      <c r="E14" s="64"/>
      <c r="F14" s="64"/>
      <c r="G14" s="64"/>
      <c r="H14" s="64"/>
      <c r="I14" s="64"/>
      <c r="J14" s="64"/>
      <c r="K14" s="64"/>
      <c r="L14" s="64"/>
      <c r="M14" s="64"/>
      <c r="N14" s="67" t="s">
        <v>8</v>
      </c>
      <c r="O14" s="64"/>
      <c r="P14" s="64"/>
      <c r="Q14" s="64"/>
      <c r="R14" s="64"/>
      <c r="S14" s="64"/>
      <c r="T14" s="64"/>
      <c r="U14" s="64"/>
      <c r="V14" s="64"/>
      <c r="W14" s="64"/>
      <c r="X14" s="64"/>
      <c r="Y14" s="64"/>
      <c r="Z14" s="64"/>
      <c r="AA14" s="64"/>
      <c r="AB14" s="64"/>
      <c r="AC14" s="64"/>
      <c r="AD14" s="44"/>
      <c r="AE14" s="44"/>
    </row>
    <row r="15" spans="1:56" s="43" customFormat="1" ht="19.5" customHeight="1" x14ac:dyDescent="0.25">
      <c r="B15" s="67" t="s">
        <v>8</v>
      </c>
      <c r="C15" s="64"/>
      <c r="D15" s="64"/>
      <c r="E15" s="64"/>
      <c r="F15" s="64"/>
      <c r="G15" s="64"/>
      <c r="H15" s="64"/>
      <c r="I15" s="64"/>
      <c r="J15" s="64"/>
      <c r="K15" s="64"/>
      <c r="L15" s="64"/>
      <c r="M15" s="64"/>
      <c r="N15" s="313"/>
      <c r="O15" s="313"/>
      <c r="P15" s="313"/>
      <c r="Q15" s="313"/>
      <c r="R15" s="313"/>
      <c r="S15" s="313"/>
      <c r="T15" s="313"/>
      <c r="U15" s="313"/>
      <c r="V15" s="313"/>
      <c r="W15" s="313"/>
      <c r="X15" s="313"/>
      <c r="Y15" s="313"/>
      <c r="AA15" s="56" t="s">
        <v>159</v>
      </c>
      <c r="AB15" s="54"/>
      <c r="AC15" s="44"/>
      <c r="AD15" s="44"/>
      <c r="AE15" s="44"/>
    </row>
    <row r="16" spans="1:56" s="43" customFormat="1" ht="19.5" customHeight="1" x14ac:dyDescent="0.25">
      <c r="B16" s="67" t="s">
        <v>9</v>
      </c>
      <c r="C16" s="64"/>
      <c r="D16" s="64"/>
      <c r="E16" s="64"/>
      <c r="F16" s="64"/>
      <c r="G16" s="64"/>
      <c r="H16" s="64"/>
      <c r="I16" s="64"/>
      <c r="J16" s="64"/>
      <c r="K16" s="64"/>
      <c r="L16" s="64"/>
      <c r="M16" s="64"/>
      <c r="N16" s="64"/>
      <c r="O16" s="64"/>
      <c r="P16" s="64"/>
      <c r="Q16" s="64"/>
      <c r="R16" s="64"/>
      <c r="S16" s="64"/>
      <c r="T16" s="64"/>
      <c r="U16" s="64"/>
      <c r="V16" s="64"/>
      <c r="W16" s="64"/>
      <c r="X16" s="64"/>
      <c r="Y16" s="64"/>
      <c r="AA16" s="56" t="s">
        <v>160</v>
      </c>
      <c r="AB16" s="54"/>
      <c r="AC16" s="44"/>
      <c r="AD16" s="44"/>
      <c r="AE16" s="44"/>
    </row>
    <row r="17" spans="1:31" s="43" customFormat="1" ht="19.5" customHeight="1" x14ac:dyDescent="0.25">
      <c r="B17" s="64"/>
      <c r="C17" s="64"/>
      <c r="D17" s="64"/>
      <c r="E17" s="64"/>
      <c r="F17" s="64"/>
      <c r="G17" s="64"/>
      <c r="H17" s="64"/>
      <c r="I17" s="64"/>
      <c r="J17" s="64"/>
      <c r="K17" s="64"/>
      <c r="L17" s="64"/>
      <c r="M17" s="64"/>
      <c r="N17" s="64"/>
      <c r="O17" s="64"/>
      <c r="P17" s="64"/>
      <c r="Q17" s="64"/>
      <c r="R17" s="64"/>
      <c r="S17" s="64"/>
      <c r="T17" s="64"/>
      <c r="U17" s="64"/>
      <c r="V17" s="64"/>
      <c r="W17" s="64"/>
      <c r="X17" s="64"/>
      <c r="Y17" s="64"/>
      <c r="AB17" s="54"/>
      <c r="AC17" s="44"/>
      <c r="AD17" s="44"/>
      <c r="AE17" s="44"/>
    </row>
    <row r="18" spans="1:31" s="43" customFormat="1" ht="19.5" customHeight="1" x14ac:dyDescent="0.25">
      <c r="B18" s="69" t="s">
        <v>10</v>
      </c>
      <c r="C18" s="64"/>
      <c r="D18" s="64"/>
      <c r="E18" s="64"/>
      <c r="F18" s="64"/>
      <c r="G18" s="64"/>
      <c r="H18" s="64"/>
      <c r="I18" s="64"/>
      <c r="J18" s="64"/>
      <c r="K18" s="64"/>
      <c r="L18" s="64"/>
      <c r="M18" s="64"/>
      <c r="N18" s="64"/>
      <c r="O18" s="66" t="s">
        <v>10</v>
      </c>
      <c r="P18" s="66"/>
      <c r="Q18" s="160"/>
      <c r="R18" s="64"/>
      <c r="S18" s="64"/>
      <c r="T18" s="64"/>
      <c r="U18" s="64"/>
      <c r="V18" s="64"/>
      <c r="W18" s="64"/>
      <c r="X18" s="64"/>
      <c r="Y18" s="64"/>
      <c r="AA18" s="68" t="s">
        <v>156</v>
      </c>
      <c r="AB18" s="54"/>
      <c r="AC18" s="44"/>
      <c r="AD18" s="44"/>
      <c r="AE18" s="44"/>
    </row>
    <row r="19" spans="1:31" s="43" customFormat="1" ht="19.5" customHeight="1" x14ac:dyDescent="0.25">
      <c r="B19" s="69" t="s">
        <v>174</v>
      </c>
      <c r="C19" s="64"/>
      <c r="D19" s="64"/>
      <c r="E19" s="64"/>
      <c r="F19" s="64"/>
      <c r="G19" s="64"/>
      <c r="H19" s="64"/>
      <c r="I19" s="64"/>
      <c r="J19" s="64"/>
      <c r="K19" s="64"/>
      <c r="L19" s="64"/>
      <c r="M19" s="64"/>
      <c r="N19" s="64"/>
      <c r="O19" s="314" t="s">
        <v>173</v>
      </c>
      <c r="P19" s="314"/>
      <c r="Q19" s="314"/>
      <c r="R19" s="64"/>
      <c r="S19" s="64"/>
      <c r="T19" s="64"/>
      <c r="U19" s="64"/>
      <c r="V19" s="64"/>
      <c r="W19" s="64"/>
      <c r="X19" s="64"/>
      <c r="Y19" s="64"/>
      <c r="AA19" s="68" t="s">
        <v>165</v>
      </c>
      <c r="AB19" s="54"/>
      <c r="AC19" s="44"/>
      <c r="AD19" s="44"/>
      <c r="AE19" s="44"/>
    </row>
    <row r="20" spans="1:31" s="43" customFormat="1" ht="19.5" customHeight="1" x14ac:dyDescent="0.25">
      <c r="B20" s="67" t="s">
        <v>11</v>
      </c>
      <c r="C20" s="64"/>
      <c r="D20" s="64"/>
      <c r="E20" s="64"/>
      <c r="F20" s="64"/>
      <c r="G20" s="64"/>
      <c r="H20" s="64"/>
      <c r="I20" s="64"/>
      <c r="J20" s="64"/>
      <c r="K20" s="64"/>
      <c r="L20" s="64"/>
      <c r="M20" s="64"/>
      <c r="N20" s="67" t="s">
        <v>11</v>
      </c>
      <c r="P20" s="64"/>
      <c r="Q20" s="64"/>
      <c r="R20" s="64"/>
      <c r="S20" s="64"/>
      <c r="T20" s="64"/>
      <c r="U20" s="64"/>
      <c r="V20" s="64"/>
      <c r="W20" s="64"/>
      <c r="X20" s="64"/>
      <c r="Y20" s="64"/>
      <c r="Z20" s="64"/>
      <c r="AA20" s="68" t="s">
        <v>161</v>
      </c>
      <c r="AB20" s="64"/>
      <c r="AC20" s="64"/>
      <c r="AD20" s="64"/>
      <c r="AE20" s="64"/>
    </row>
    <row r="21" spans="1:31" s="43" customFormat="1" ht="19.5" customHeight="1" x14ac:dyDescent="0.25">
      <c r="B21" s="67" t="s">
        <v>7</v>
      </c>
      <c r="C21" s="64"/>
      <c r="D21" s="64"/>
      <c r="E21" s="64"/>
      <c r="F21" s="64"/>
      <c r="G21" s="64"/>
      <c r="H21" s="64"/>
      <c r="I21" s="64"/>
      <c r="J21" s="64"/>
      <c r="K21" s="64"/>
      <c r="L21" s="64"/>
      <c r="M21" s="64"/>
      <c r="N21" s="67" t="s">
        <v>7</v>
      </c>
      <c r="P21" s="64"/>
      <c r="Q21" s="64"/>
      <c r="R21" s="64"/>
      <c r="S21" s="64"/>
      <c r="T21" s="64"/>
      <c r="U21" s="64"/>
      <c r="V21" s="64"/>
      <c r="W21" s="64"/>
      <c r="X21" s="64"/>
      <c r="Y21" s="64"/>
      <c r="Z21" s="64"/>
      <c r="AA21" s="68" t="s">
        <v>157</v>
      </c>
      <c r="AB21" s="64"/>
      <c r="AC21" s="64"/>
      <c r="AD21" s="64"/>
      <c r="AE21" s="64"/>
    </row>
    <row r="22" spans="1:31" s="43" customFormat="1" ht="19.5" customHeight="1" x14ac:dyDescent="0.25">
      <c r="B22" s="67" t="s">
        <v>176</v>
      </c>
      <c r="C22" s="64"/>
      <c r="D22" s="64"/>
      <c r="E22" s="64"/>
      <c r="F22" s="64"/>
      <c r="G22" s="64"/>
      <c r="H22" s="64"/>
      <c r="I22" s="64"/>
      <c r="J22" s="64"/>
      <c r="K22" s="64"/>
      <c r="L22" s="64"/>
      <c r="M22" s="64"/>
      <c r="N22" s="67" t="s">
        <v>178</v>
      </c>
      <c r="P22" s="64"/>
      <c r="Q22" s="64"/>
      <c r="R22" s="64"/>
      <c r="S22" s="64"/>
      <c r="T22" s="64"/>
      <c r="U22" s="64"/>
      <c r="V22" s="64"/>
      <c r="W22" s="64"/>
      <c r="X22" s="64"/>
      <c r="Y22" s="64"/>
      <c r="Z22" s="64"/>
      <c r="AA22" s="68" t="s">
        <v>162</v>
      </c>
      <c r="AB22" s="64"/>
      <c r="AC22" s="64"/>
      <c r="AD22" s="64"/>
      <c r="AE22" s="64"/>
    </row>
    <row r="23" spans="1:31" s="43" customFormat="1" ht="19.5" customHeight="1" x14ac:dyDescent="0.25">
      <c r="B23" s="67" t="s">
        <v>12</v>
      </c>
      <c r="C23" s="64"/>
      <c r="D23" s="64"/>
      <c r="E23" s="64"/>
      <c r="F23" s="64"/>
      <c r="G23" s="64"/>
      <c r="H23" s="64"/>
      <c r="I23" s="64"/>
      <c r="J23" s="64"/>
      <c r="K23" s="64"/>
      <c r="L23" s="64"/>
      <c r="M23" s="64"/>
      <c r="N23" s="67" t="s">
        <v>13</v>
      </c>
      <c r="P23" s="64"/>
      <c r="Q23" s="64"/>
      <c r="R23" s="64"/>
      <c r="S23" s="64"/>
      <c r="T23" s="64"/>
      <c r="U23" s="64"/>
      <c r="V23" s="64"/>
      <c r="W23" s="64"/>
      <c r="X23" s="64"/>
      <c r="Y23" s="64"/>
      <c r="Z23" s="64"/>
      <c r="AA23" s="68" t="s">
        <v>163</v>
      </c>
      <c r="AB23" s="64"/>
      <c r="AC23" s="64"/>
      <c r="AD23" s="64"/>
      <c r="AE23" s="64"/>
    </row>
    <row r="24" spans="1:31" s="43" customFormat="1" ht="19.5" customHeight="1" x14ac:dyDescent="0.25">
      <c r="B24" s="67"/>
      <c r="C24" s="64"/>
      <c r="D24" s="64"/>
      <c r="E24" s="64"/>
      <c r="F24" s="64"/>
      <c r="G24" s="64"/>
      <c r="H24" s="64"/>
      <c r="I24" s="64"/>
      <c r="J24" s="64"/>
      <c r="K24" s="64"/>
      <c r="L24" s="64"/>
      <c r="M24" s="64"/>
      <c r="N24" s="64"/>
      <c r="O24" s="67"/>
      <c r="P24" s="64"/>
      <c r="Q24" s="64"/>
      <c r="R24" s="64"/>
      <c r="S24" s="64"/>
      <c r="T24" s="64"/>
      <c r="U24" s="64"/>
      <c r="V24" s="64"/>
      <c r="W24" s="64"/>
      <c r="X24" s="64"/>
      <c r="Y24" s="64"/>
      <c r="Z24" s="64"/>
      <c r="AB24" s="64"/>
      <c r="AC24" s="64"/>
      <c r="AD24" s="64"/>
      <c r="AE24" s="64"/>
    </row>
    <row r="25" spans="1:31" s="43" customFormat="1" ht="19.5" customHeight="1" x14ac:dyDescent="0.25">
      <c r="B25" s="64"/>
      <c r="C25" s="64"/>
      <c r="D25" s="64"/>
      <c r="E25" s="64"/>
      <c r="F25" s="64"/>
      <c r="G25" s="64"/>
      <c r="H25" s="64"/>
      <c r="I25" s="64"/>
      <c r="J25" s="64"/>
      <c r="K25" s="64"/>
      <c r="L25" s="64"/>
      <c r="N25" s="70"/>
      <c r="O25" s="71"/>
      <c r="P25" s="70"/>
      <c r="Q25" s="70"/>
      <c r="R25" s="64"/>
      <c r="S25" s="64"/>
      <c r="T25" s="64"/>
      <c r="U25" s="64"/>
      <c r="V25" s="64"/>
      <c r="W25" s="64"/>
      <c r="X25" s="64"/>
      <c r="Y25" s="64"/>
      <c r="Z25" s="64"/>
      <c r="AA25" s="56" t="s">
        <v>166</v>
      </c>
      <c r="AB25" s="64"/>
      <c r="AC25" s="64"/>
      <c r="AD25" s="64"/>
      <c r="AE25" s="64"/>
    </row>
    <row r="26" spans="1:31" s="43" customFormat="1" ht="19.5" customHeight="1" x14ac:dyDescent="0.25">
      <c r="B26" s="64"/>
      <c r="C26" s="64"/>
      <c r="D26" s="64"/>
      <c r="E26" s="64"/>
      <c r="F26" s="64"/>
      <c r="G26" s="64"/>
      <c r="H26" s="64"/>
      <c r="I26" s="70" t="s">
        <v>168</v>
      </c>
      <c r="J26" s="72" t="s">
        <v>169</v>
      </c>
      <c r="K26" s="64"/>
      <c r="L26" s="64"/>
      <c r="N26" s="64"/>
      <c r="O26" s="67"/>
      <c r="P26" s="64"/>
      <c r="Q26" s="64"/>
      <c r="R26" s="64"/>
      <c r="S26" s="64"/>
      <c r="T26" s="64"/>
      <c r="U26" s="64"/>
      <c r="V26" s="64"/>
      <c r="W26" s="64"/>
      <c r="X26" s="64"/>
      <c r="Y26" s="64"/>
      <c r="Z26" s="64"/>
      <c r="AA26" s="56" t="s">
        <v>164</v>
      </c>
      <c r="AB26" s="64"/>
      <c r="AC26" s="64"/>
      <c r="AD26" s="64"/>
      <c r="AE26" s="64"/>
    </row>
    <row r="27" spans="1:31" s="43" customFormat="1" ht="19.5" customHeight="1" x14ac:dyDescent="0.25">
      <c r="B27" s="64"/>
      <c r="C27" s="64"/>
      <c r="D27" s="64"/>
      <c r="E27" s="64"/>
      <c r="F27" s="64"/>
      <c r="G27" s="64"/>
      <c r="H27" s="64"/>
      <c r="I27" s="64"/>
      <c r="J27" s="64" t="s">
        <v>170</v>
      </c>
      <c r="K27" s="64"/>
      <c r="L27" s="64"/>
      <c r="M27" s="64"/>
      <c r="N27" s="64"/>
      <c r="O27" s="67"/>
      <c r="P27" s="64"/>
      <c r="Q27" s="64"/>
      <c r="R27" s="64"/>
      <c r="S27" s="64"/>
      <c r="T27" s="64"/>
      <c r="U27" s="64"/>
      <c r="V27" s="64"/>
      <c r="W27" s="64"/>
      <c r="X27" s="64"/>
      <c r="Y27" s="64"/>
      <c r="Z27" s="64"/>
      <c r="AA27" s="56"/>
      <c r="AB27" s="64"/>
      <c r="AC27" s="64"/>
      <c r="AD27" s="64"/>
      <c r="AE27" s="64"/>
    </row>
    <row r="28" spans="1:31" s="43" customFormat="1" ht="19.5" customHeight="1" x14ac:dyDescent="0.25">
      <c r="B28" s="64"/>
      <c r="C28" s="64"/>
      <c r="D28" s="64"/>
      <c r="E28" s="64"/>
      <c r="F28" s="64"/>
      <c r="G28" s="64"/>
      <c r="H28" s="64"/>
      <c r="I28" s="67" t="s">
        <v>171</v>
      </c>
      <c r="J28" s="73"/>
      <c r="K28" s="64"/>
      <c r="L28" s="64"/>
      <c r="M28" s="64"/>
      <c r="N28" s="64"/>
      <c r="O28" s="67"/>
      <c r="P28" s="64"/>
      <c r="Q28" s="64"/>
      <c r="R28" s="64"/>
      <c r="S28" s="64"/>
      <c r="T28" s="64"/>
      <c r="U28" s="64"/>
      <c r="V28" s="64"/>
      <c r="W28" s="64"/>
      <c r="X28" s="64"/>
      <c r="Y28" s="64"/>
      <c r="Z28" s="64"/>
      <c r="AA28" s="68" t="s">
        <v>167</v>
      </c>
      <c r="AB28" s="64"/>
      <c r="AC28" s="64"/>
      <c r="AD28" s="64"/>
      <c r="AE28" s="64"/>
    </row>
    <row r="29" spans="1:31" s="43" customFormat="1" ht="19.5" customHeight="1" x14ac:dyDescent="0.25">
      <c r="B29" s="64"/>
      <c r="C29" s="64"/>
      <c r="D29" s="64"/>
      <c r="E29" s="64"/>
      <c r="F29" s="64"/>
      <c r="G29" s="64"/>
      <c r="H29" s="64"/>
      <c r="I29" s="67" t="s">
        <v>172</v>
      </c>
      <c r="J29" s="64"/>
      <c r="K29" s="64"/>
      <c r="L29" s="64"/>
      <c r="M29" s="64"/>
      <c r="N29" s="64"/>
      <c r="O29" s="67"/>
      <c r="P29" s="64"/>
      <c r="Q29" s="64"/>
      <c r="R29" s="64"/>
      <c r="S29" s="64"/>
      <c r="T29" s="64"/>
      <c r="U29" s="64"/>
      <c r="V29" s="64"/>
      <c r="W29" s="64"/>
      <c r="X29" s="64"/>
      <c r="Y29" s="64"/>
      <c r="Z29" s="64"/>
      <c r="AB29" s="64"/>
      <c r="AC29" s="64"/>
      <c r="AD29" s="64"/>
      <c r="AE29" s="64"/>
    </row>
    <row r="30" spans="1:31" s="43" customFormat="1" ht="19.5" customHeight="1" x14ac:dyDescent="0.25">
      <c r="B30" s="64"/>
      <c r="C30" s="64"/>
      <c r="D30" s="64"/>
      <c r="E30" s="64"/>
      <c r="F30" s="64"/>
      <c r="G30" s="64"/>
      <c r="H30" s="64"/>
      <c r="I30" s="67" t="s">
        <v>214</v>
      </c>
      <c r="J30" s="64"/>
      <c r="K30" s="64"/>
      <c r="L30" s="64"/>
      <c r="M30" s="64"/>
      <c r="N30" s="64"/>
      <c r="O30" s="67"/>
      <c r="P30" s="64"/>
      <c r="Q30" s="64"/>
      <c r="R30" s="64"/>
      <c r="S30" s="64"/>
      <c r="T30" s="64"/>
      <c r="U30" s="64"/>
      <c r="V30" s="64"/>
      <c r="W30" s="64"/>
      <c r="X30" s="64"/>
      <c r="Y30" s="64"/>
      <c r="Z30" s="64"/>
      <c r="AB30" s="64"/>
      <c r="AC30" s="64"/>
      <c r="AD30" s="64"/>
      <c r="AE30" s="64"/>
    </row>
    <row r="31" spans="1:31" s="43" customFormat="1" ht="19.5" customHeight="1" x14ac:dyDescent="0.25">
      <c r="B31" s="64"/>
      <c r="C31" s="64"/>
      <c r="D31" s="64"/>
      <c r="E31" s="64"/>
      <c r="F31" s="64"/>
      <c r="G31" s="64"/>
      <c r="H31" s="64"/>
      <c r="I31" s="64"/>
      <c r="J31" s="64"/>
      <c r="K31" s="64"/>
      <c r="L31" s="64"/>
      <c r="M31" s="64"/>
      <c r="N31" s="64"/>
      <c r="O31" s="67"/>
      <c r="P31" s="64"/>
      <c r="Q31" s="64"/>
      <c r="R31" s="64"/>
      <c r="S31" s="64"/>
      <c r="T31" s="64"/>
      <c r="U31" s="64"/>
      <c r="V31" s="64"/>
      <c r="W31" s="64"/>
      <c r="X31" s="64"/>
      <c r="Y31" s="64"/>
      <c r="Z31" s="64"/>
      <c r="AB31" s="64"/>
      <c r="AC31" s="64"/>
      <c r="AD31" s="64"/>
      <c r="AE31" s="64"/>
    </row>
    <row r="32" spans="1:31" x14ac:dyDescent="0.25">
      <c r="A32" s="43"/>
      <c r="B32" s="46"/>
      <c r="C32" s="204"/>
      <c r="D32" s="204"/>
      <c r="E32" s="204"/>
      <c r="F32" s="64"/>
      <c r="G32" s="64"/>
      <c r="H32" s="64"/>
      <c r="I32" s="64"/>
      <c r="J32" s="64"/>
      <c r="K32" s="64"/>
      <c r="L32" s="64"/>
      <c r="M32" s="64"/>
      <c r="N32" s="64"/>
      <c r="O32" s="64"/>
      <c r="P32" s="64"/>
      <c r="Q32" s="64"/>
      <c r="R32" s="64"/>
      <c r="S32" s="64"/>
      <c r="T32" s="64"/>
      <c r="U32" s="43"/>
      <c r="V32" s="43"/>
      <c r="W32" s="54"/>
      <c r="X32" s="44"/>
      <c r="Y32" s="44"/>
      <c r="Z32" s="44"/>
      <c r="AA32" s="43"/>
      <c r="AB32" s="43"/>
      <c r="AC32" s="43"/>
    </row>
    <row r="33" spans="1:29" ht="15.75" x14ac:dyDescent="0.25">
      <c r="A33" s="43"/>
      <c r="B33" s="77"/>
      <c r="C33" s="64"/>
      <c r="D33" s="361"/>
      <c r="E33" s="361"/>
      <c r="F33" s="361"/>
      <c r="G33" s="361"/>
      <c r="H33" s="361"/>
      <c r="I33" s="361"/>
      <c r="J33" s="361"/>
      <c r="K33" s="64"/>
      <c r="L33" s="64"/>
      <c r="M33" s="64"/>
      <c r="N33" s="64"/>
      <c r="O33" s="64"/>
      <c r="P33" s="64"/>
      <c r="Q33" s="64"/>
      <c r="R33" s="64"/>
      <c r="S33" s="64"/>
      <c r="T33" s="64"/>
      <c r="U33" s="43"/>
      <c r="V33" s="43"/>
      <c r="W33" s="54"/>
      <c r="X33" s="44"/>
      <c r="Y33" s="44"/>
      <c r="Z33" s="44"/>
      <c r="AA33" s="43"/>
      <c r="AB33" s="43"/>
      <c r="AC33" s="43"/>
    </row>
    <row r="34" spans="1:29" ht="15.75" x14ac:dyDescent="0.25">
      <c r="A34" s="43"/>
      <c r="B34" s="77"/>
      <c r="C34" s="58"/>
      <c r="D34" s="306"/>
      <c r="E34" s="306"/>
      <c r="F34" s="306"/>
      <c r="G34" s="306"/>
      <c r="H34" s="306"/>
      <c r="I34" s="306"/>
      <c r="J34" s="306"/>
      <c r="K34" s="59"/>
      <c r="L34" s="59"/>
      <c r="M34" s="49"/>
      <c r="N34" s="50"/>
      <c r="O34" s="43"/>
      <c r="P34" s="43"/>
      <c r="Q34" s="43"/>
      <c r="R34" s="43"/>
      <c r="S34" s="43"/>
      <c r="T34" s="44"/>
      <c r="U34" s="43"/>
      <c r="V34" s="43"/>
      <c r="W34" s="54"/>
      <c r="X34" s="44"/>
      <c r="Y34" s="44"/>
      <c r="Z34" s="44"/>
      <c r="AA34" s="43"/>
      <c r="AB34" s="43"/>
      <c r="AC34" s="43"/>
    </row>
    <row r="35" spans="1:29" x14ac:dyDescent="0.25">
      <c r="A35" s="43"/>
      <c r="B35" s="58"/>
      <c r="C35" s="58"/>
      <c r="D35" s="59"/>
      <c r="E35" s="59"/>
      <c r="F35" s="59"/>
      <c r="G35" s="59"/>
      <c r="H35" s="59"/>
      <c r="I35" s="59"/>
      <c r="J35" s="59"/>
      <c r="K35" s="59"/>
      <c r="L35" s="59"/>
      <c r="M35" s="49"/>
      <c r="N35" s="50"/>
      <c r="O35" s="43"/>
      <c r="P35" s="43"/>
      <c r="Q35" s="43"/>
      <c r="R35" s="43"/>
      <c r="S35" s="43"/>
      <c r="T35" s="44"/>
      <c r="U35" s="43"/>
      <c r="V35" s="43"/>
      <c r="W35" s="54"/>
      <c r="X35" s="44"/>
      <c r="Y35" s="44"/>
      <c r="Z35" s="44"/>
      <c r="AA35" s="43"/>
      <c r="AB35" s="43"/>
      <c r="AC35" s="43"/>
    </row>
    <row r="36" spans="1:29" ht="15.75" x14ac:dyDescent="0.25">
      <c r="A36" s="43"/>
      <c r="B36" s="319" t="s">
        <v>215</v>
      </c>
      <c r="C36" s="319"/>
      <c r="D36" s="319"/>
      <c r="E36" s="319"/>
      <c r="F36" s="319"/>
      <c r="G36" s="319"/>
      <c r="H36" s="319"/>
      <c r="I36" s="319"/>
      <c r="J36" s="319"/>
      <c r="K36" s="319"/>
      <c r="L36" s="319"/>
      <c r="M36" s="319"/>
      <c r="N36" s="319"/>
      <c r="O36" s="319"/>
      <c r="P36" s="319"/>
      <c r="Q36" s="319"/>
      <c r="R36" s="319"/>
      <c r="S36" s="319"/>
      <c r="T36" s="44"/>
      <c r="U36" s="43"/>
      <c r="V36" s="43"/>
      <c r="W36" s="54"/>
      <c r="X36" s="44"/>
      <c r="Y36" s="44"/>
      <c r="Z36" s="44"/>
      <c r="AA36" s="43"/>
      <c r="AB36" s="43"/>
      <c r="AC36" s="43"/>
    </row>
    <row r="37" spans="1:29" x14ac:dyDescent="0.25">
      <c r="A37" s="43"/>
      <c r="B37" s="58"/>
      <c r="C37" s="58"/>
      <c r="D37" s="59"/>
      <c r="E37" s="59"/>
      <c r="F37" s="59"/>
      <c r="G37" s="59"/>
      <c r="H37" s="59"/>
      <c r="I37" s="59"/>
      <c r="J37" s="59"/>
      <c r="K37" s="59"/>
      <c r="L37" s="59"/>
      <c r="M37" s="43"/>
      <c r="N37" s="43"/>
      <c r="O37" s="43"/>
      <c r="P37" s="43"/>
      <c r="Q37" s="43"/>
      <c r="R37" s="43"/>
      <c r="S37" s="43"/>
      <c r="T37" s="44"/>
      <c r="U37" s="43"/>
      <c r="V37" s="43"/>
      <c r="W37" s="54"/>
      <c r="X37" s="44"/>
      <c r="Y37" s="44"/>
      <c r="Z37" s="44"/>
      <c r="AA37" s="43"/>
      <c r="AB37" s="43"/>
      <c r="AC37" s="43"/>
    </row>
    <row r="38" spans="1:29" x14ac:dyDescent="0.25">
      <c r="A38" s="43"/>
      <c r="B38" s="79" t="s">
        <v>155</v>
      </c>
      <c r="C38" s="79"/>
      <c r="D38" s="362"/>
      <c r="E38" s="362"/>
      <c r="F38" s="362"/>
      <c r="G38" s="362"/>
      <c r="H38" s="78"/>
      <c r="I38" s="363"/>
      <c r="J38" s="363"/>
      <c r="K38" s="364"/>
      <c r="L38" s="364"/>
      <c r="M38" s="364"/>
      <c r="N38" s="364"/>
      <c r="O38" s="364"/>
      <c r="P38" s="364"/>
      <c r="Q38" s="78"/>
      <c r="R38" s="78"/>
      <c r="S38" s="78"/>
      <c r="T38" s="78"/>
      <c r="U38" s="43"/>
      <c r="V38" s="43"/>
      <c r="W38" s="54"/>
      <c r="X38" s="44"/>
      <c r="Y38" s="44"/>
      <c r="Z38" s="44"/>
      <c r="AA38" s="43"/>
      <c r="AB38" s="43"/>
      <c r="AC38" s="43"/>
    </row>
    <row r="39" spans="1:29" x14ac:dyDescent="0.25">
      <c r="A39" s="43"/>
      <c r="B39" s="79"/>
      <c r="C39" s="79"/>
      <c r="D39" s="80"/>
      <c r="E39" s="80"/>
      <c r="F39" s="80"/>
      <c r="G39" s="80"/>
      <c r="H39" s="80"/>
      <c r="I39" s="80"/>
      <c r="J39" s="80"/>
      <c r="K39" s="80"/>
      <c r="L39" s="80"/>
      <c r="M39" s="80"/>
      <c r="N39" s="80"/>
      <c r="O39" s="80"/>
      <c r="P39" s="80"/>
      <c r="Q39" s="81"/>
      <c r="R39" s="81"/>
      <c r="S39" s="81"/>
      <c r="T39" s="81"/>
      <c r="U39" s="43"/>
      <c r="V39" s="43"/>
      <c r="W39" s="54"/>
      <c r="X39" s="44"/>
      <c r="Y39" s="44"/>
      <c r="Z39" s="44"/>
      <c r="AA39" s="43"/>
      <c r="AB39" s="43"/>
      <c r="AC39" s="43"/>
    </row>
    <row r="40" spans="1:29" ht="26.25" x14ac:dyDescent="0.25">
      <c r="A40" s="43"/>
      <c r="B40" s="105" t="s">
        <v>217</v>
      </c>
      <c r="C40" s="79"/>
      <c r="D40" s="304"/>
      <c r="E40" s="304"/>
      <c r="F40" s="304"/>
      <c r="G40" s="304"/>
      <c r="H40" s="304"/>
      <c r="I40" s="304"/>
      <c r="J40" s="304"/>
      <c r="K40" s="304"/>
      <c r="L40" s="304"/>
      <c r="M40" s="304"/>
      <c r="N40" s="304"/>
      <c r="O40" s="304"/>
      <c r="P40" s="304"/>
      <c r="Q40" s="205" t="s">
        <v>196</v>
      </c>
      <c r="R40" s="359" t="s">
        <v>144</v>
      </c>
      <c r="S40" s="359"/>
      <c r="T40" s="359"/>
      <c r="U40" s="43"/>
      <c r="V40" s="43"/>
      <c r="W40" s="54"/>
      <c r="X40" s="44"/>
      <c r="Y40" s="44"/>
      <c r="Z40" s="44"/>
      <c r="AA40" s="43"/>
      <c r="AB40" s="43"/>
      <c r="AC40" s="43"/>
    </row>
    <row r="41" spans="1:29" x14ac:dyDescent="0.25">
      <c r="A41" s="43"/>
      <c r="B41" s="79"/>
      <c r="C41" s="79"/>
      <c r="D41" s="112"/>
      <c r="E41" s="112"/>
      <c r="F41" s="112"/>
      <c r="G41" s="112"/>
      <c r="H41" s="112"/>
      <c r="I41" s="112"/>
      <c r="J41" s="112"/>
      <c r="K41" s="112"/>
      <c r="L41" s="112"/>
      <c r="M41" s="112"/>
      <c r="N41" s="82"/>
      <c r="O41" s="43"/>
      <c r="P41" s="89"/>
      <c r="Q41" s="83"/>
      <c r="R41" s="83"/>
      <c r="S41" s="83"/>
      <c r="T41" s="82"/>
      <c r="U41" s="43"/>
      <c r="V41" s="43"/>
      <c r="W41" s="54"/>
      <c r="X41" s="44"/>
      <c r="Y41" s="44"/>
      <c r="Z41" s="44"/>
      <c r="AA41" s="43"/>
      <c r="AB41" s="43"/>
      <c r="AC41" s="43"/>
    </row>
    <row r="42" spans="1:29" ht="30" x14ac:dyDescent="0.25">
      <c r="A42" s="43"/>
      <c r="B42" s="105" t="s">
        <v>197</v>
      </c>
      <c r="C42" s="79"/>
      <c r="D42" s="304"/>
      <c r="E42" s="304"/>
      <c r="F42" s="304"/>
      <c r="G42" s="304"/>
      <c r="H42" s="304"/>
      <c r="I42" s="304"/>
      <c r="J42" s="304"/>
      <c r="K42" s="304"/>
      <c r="L42" s="304"/>
      <c r="M42" s="304"/>
      <c r="N42" s="304"/>
      <c r="O42" s="304"/>
      <c r="P42" s="304"/>
      <c r="Q42" s="83"/>
      <c r="R42" s="83"/>
      <c r="S42" s="83"/>
      <c r="T42" s="82"/>
      <c r="U42" s="43"/>
      <c r="V42" s="43"/>
      <c r="W42" s="54"/>
      <c r="X42" s="44"/>
      <c r="Y42" s="44"/>
      <c r="Z42" s="44"/>
      <c r="AA42" s="43"/>
      <c r="AB42" s="43"/>
      <c r="AC42" s="43"/>
    </row>
    <row r="43" spans="1:29" x14ac:dyDescent="0.25">
      <c r="A43" s="43"/>
      <c r="B43" s="79"/>
      <c r="C43" s="79"/>
      <c r="D43" s="112"/>
      <c r="E43" s="112"/>
      <c r="F43" s="112"/>
      <c r="G43" s="112"/>
      <c r="H43" s="112"/>
      <c r="I43" s="112"/>
      <c r="J43" s="112"/>
      <c r="K43" s="112"/>
      <c r="L43" s="112"/>
      <c r="M43" s="112"/>
      <c r="N43" s="82"/>
      <c r="O43" s="43"/>
      <c r="P43" s="89"/>
      <c r="Q43" s="83"/>
      <c r="R43" s="83"/>
      <c r="S43" s="83"/>
      <c r="T43" s="82"/>
      <c r="U43" s="43"/>
      <c r="V43" s="43"/>
      <c r="W43" s="54"/>
      <c r="X43" s="44"/>
      <c r="Y43" s="44"/>
      <c r="Z43" s="44"/>
      <c r="AA43" s="43"/>
      <c r="AB43" s="43"/>
      <c r="AC43" s="43"/>
    </row>
    <row r="44" spans="1:29" ht="25.5" x14ac:dyDescent="0.25">
      <c r="A44" s="43"/>
      <c r="B44" s="105" t="s">
        <v>216</v>
      </c>
      <c r="C44" s="79"/>
      <c r="D44" s="304" t="s">
        <v>144</v>
      </c>
      <c r="E44" s="304"/>
      <c r="F44" s="304"/>
      <c r="G44" s="304"/>
      <c r="H44" s="304"/>
      <c r="I44" s="304"/>
      <c r="J44" s="304"/>
      <c r="K44" s="304"/>
      <c r="L44" s="304"/>
      <c r="M44" s="304"/>
      <c r="N44" s="304"/>
      <c r="O44" s="304"/>
      <c r="P44" s="304"/>
      <c r="Q44" s="205" t="s">
        <v>196</v>
      </c>
      <c r="R44" s="206"/>
      <c r="S44" s="206" t="s">
        <v>144</v>
      </c>
      <c r="T44" s="207"/>
      <c r="U44" s="43"/>
      <c r="V44" s="43"/>
      <c r="W44" s="54"/>
      <c r="X44" s="44"/>
      <c r="Y44" s="44"/>
      <c r="Z44" s="44"/>
      <c r="AA44" s="43"/>
      <c r="AB44" s="43"/>
      <c r="AC44" s="43"/>
    </row>
    <row r="45" spans="1:29" x14ac:dyDescent="0.25">
      <c r="A45" s="43"/>
      <c r="B45" s="79"/>
      <c r="C45" s="79"/>
      <c r="D45" s="112"/>
      <c r="E45" s="112"/>
      <c r="F45" s="112"/>
      <c r="G45" s="112"/>
      <c r="H45" s="112"/>
      <c r="I45" s="112"/>
      <c r="J45" s="112"/>
      <c r="K45" s="112"/>
      <c r="L45" s="112"/>
      <c r="M45" s="112"/>
      <c r="N45" s="82"/>
      <c r="O45" s="43"/>
      <c r="P45" s="89"/>
      <c r="Q45" s="83"/>
      <c r="R45" s="83"/>
      <c r="S45" s="83"/>
      <c r="T45" s="82"/>
      <c r="U45" s="43"/>
      <c r="V45" s="43"/>
      <c r="W45" s="54"/>
      <c r="X45" s="44"/>
      <c r="Y45" s="44"/>
      <c r="Z45" s="44"/>
      <c r="AA45" s="43"/>
      <c r="AB45" s="43"/>
      <c r="AC45" s="43"/>
    </row>
    <row r="46" spans="1:29" ht="30" x14ac:dyDescent="0.25">
      <c r="A46" s="43"/>
      <c r="B46" s="105" t="s">
        <v>197</v>
      </c>
      <c r="C46" s="79"/>
      <c r="D46" s="304"/>
      <c r="E46" s="304"/>
      <c r="F46" s="304"/>
      <c r="G46" s="304"/>
      <c r="H46" s="304"/>
      <c r="I46" s="304"/>
      <c r="J46" s="304"/>
      <c r="K46" s="304"/>
      <c r="L46" s="304"/>
      <c r="M46" s="304"/>
      <c r="N46" s="304"/>
      <c r="O46" s="304"/>
      <c r="P46" s="304"/>
      <c r="Q46" s="83"/>
      <c r="R46" s="83"/>
      <c r="S46" s="83"/>
      <c r="T46" s="82"/>
      <c r="U46" s="43"/>
      <c r="V46" s="43"/>
      <c r="W46" s="54"/>
      <c r="X46" s="44"/>
      <c r="Y46" s="44"/>
      <c r="Z46" s="44"/>
      <c r="AA46" s="43"/>
      <c r="AB46" s="43"/>
      <c r="AC46" s="43"/>
    </row>
    <row r="47" spans="1:29" x14ac:dyDescent="0.25">
      <c r="A47" s="43"/>
      <c r="B47" s="79"/>
      <c r="C47" s="79"/>
      <c r="D47" s="112"/>
      <c r="E47" s="112"/>
      <c r="F47" s="112"/>
      <c r="G47" s="112"/>
      <c r="H47" s="112"/>
      <c r="I47" s="112"/>
      <c r="J47" s="112"/>
      <c r="K47" s="112"/>
      <c r="L47" s="112"/>
      <c r="M47" s="112"/>
      <c r="N47" s="82"/>
      <c r="O47" s="43"/>
      <c r="P47" s="89"/>
      <c r="Q47" s="83"/>
      <c r="R47" s="83"/>
      <c r="S47" s="83"/>
      <c r="T47" s="82"/>
      <c r="U47" s="43"/>
      <c r="V47" s="43"/>
      <c r="W47" s="54"/>
      <c r="X47" s="44"/>
      <c r="Y47" s="44"/>
      <c r="Z47" s="44"/>
      <c r="AA47" s="43"/>
      <c r="AB47" s="43"/>
      <c r="AC47" s="43"/>
    </row>
    <row r="48" spans="1:29" ht="27" customHeight="1" x14ac:dyDescent="0.25">
      <c r="A48" s="43"/>
      <c r="B48" s="208" t="s">
        <v>198</v>
      </c>
      <c r="C48" s="81"/>
      <c r="D48" s="81"/>
      <c r="E48" s="81"/>
      <c r="F48" s="81"/>
      <c r="G48" s="81"/>
      <c r="H48" s="81"/>
      <c r="I48" s="81"/>
      <c r="J48" s="81"/>
      <c r="K48" s="104" t="s">
        <v>190</v>
      </c>
      <c r="L48" s="81"/>
      <c r="M48" s="56"/>
      <c r="N48" s="360"/>
      <c r="O48" s="360"/>
      <c r="P48" s="56"/>
      <c r="Q48" s="83"/>
      <c r="R48" s="83"/>
      <c r="S48" s="83"/>
      <c r="T48" s="82"/>
      <c r="U48" s="43"/>
      <c r="V48" s="43"/>
      <c r="W48" s="54"/>
      <c r="X48" s="44"/>
      <c r="Y48" s="44"/>
      <c r="Z48" s="44"/>
      <c r="AA48" s="43"/>
      <c r="AB48" s="43"/>
      <c r="AC48" s="43"/>
    </row>
    <row r="49" spans="1:31" ht="15.75" x14ac:dyDescent="0.25">
      <c r="A49" s="43"/>
      <c r="B49" s="358" t="s">
        <v>199</v>
      </c>
      <c r="C49" s="358"/>
      <c r="D49" s="112"/>
      <c r="E49" s="112"/>
      <c r="F49" s="112"/>
      <c r="G49" s="112"/>
      <c r="H49" s="209"/>
      <c r="I49" s="112"/>
      <c r="J49" s="112"/>
      <c r="K49" s="112"/>
      <c r="L49" s="112"/>
      <c r="M49" s="112"/>
      <c r="N49" s="82"/>
      <c r="O49" s="43"/>
      <c r="P49" s="89"/>
      <c r="Q49" s="83"/>
      <c r="R49" s="83"/>
      <c r="S49" s="83"/>
      <c r="T49" s="82"/>
      <c r="U49" s="43"/>
      <c r="V49" s="43"/>
      <c r="W49" s="54"/>
      <c r="X49" s="44"/>
      <c r="Y49" s="44"/>
      <c r="Z49" s="44"/>
      <c r="AA49" s="43"/>
      <c r="AB49" s="43"/>
      <c r="AC49" s="43"/>
    </row>
    <row r="50" spans="1:31" ht="15.75" x14ac:dyDescent="0.25">
      <c r="A50" s="43"/>
      <c r="B50" s="310" t="s">
        <v>200</v>
      </c>
      <c r="C50" s="310"/>
      <c r="D50" s="310"/>
      <c r="E50" s="310"/>
      <c r="F50" s="310"/>
      <c r="G50" s="310"/>
      <c r="H50" s="310"/>
      <c r="I50" s="310"/>
      <c r="J50" s="310"/>
      <c r="K50" s="310"/>
      <c r="L50" s="310"/>
      <c r="M50" s="310"/>
      <c r="N50" s="310"/>
      <c r="O50" s="310"/>
      <c r="P50" s="310"/>
      <c r="Q50" s="310"/>
      <c r="R50" s="310"/>
      <c r="S50" s="310"/>
      <c r="T50" s="310"/>
      <c r="U50" s="43"/>
      <c r="V50" s="43"/>
      <c r="W50" s="44"/>
      <c r="X50" s="44"/>
      <c r="Y50" s="44"/>
      <c r="Z50" s="44"/>
      <c r="AA50" s="43"/>
      <c r="AB50" s="43"/>
      <c r="AC50" s="43"/>
    </row>
    <row r="51" spans="1:31" x14ac:dyDescent="0.25">
      <c r="A51" s="43"/>
      <c r="B51" s="79"/>
      <c r="C51" s="79"/>
      <c r="D51" s="80"/>
      <c r="E51" s="80"/>
      <c r="F51" s="80"/>
      <c r="G51" s="80"/>
      <c r="H51" s="42"/>
      <c r="I51" s="42"/>
      <c r="J51" s="42"/>
      <c r="K51" s="80"/>
      <c r="L51" s="80"/>
      <c r="M51" s="80"/>
      <c r="N51" s="80"/>
      <c r="O51" s="80"/>
      <c r="P51" s="80"/>
      <c r="Q51" s="81"/>
      <c r="R51" s="81"/>
      <c r="S51" s="81"/>
      <c r="T51" s="81"/>
      <c r="U51" s="43"/>
      <c r="V51" s="43"/>
      <c r="W51" s="44"/>
      <c r="X51" s="44"/>
      <c r="Y51" s="44"/>
      <c r="Z51" s="44"/>
      <c r="AA51" s="43"/>
      <c r="AB51" s="43"/>
      <c r="AC51" s="43"/>
    </row>
    <row r="52" spans="1:31" s="43" customFormat="1" ht="42.75" customHeight="1" x14ac:dyDescent="0.25">
      <c r="B52" s="292" t="s">
        <v>182</v>
      </c>
      <c r="C52" s="293"/>
      <c r="D52" s="293"/>
      <c r="E52" s="293"/>
      <c r="F52" s="293"/>
      <c r="G52" s="293"/>
      <c r="H52" s="293"/>
      <c r="I52" s="293"/>
      <c r="J52" s="293"/>
      <c r="K52" s="293"/>
      <c r="L52" s="293"/>
      <c r="M52" s="293"/>
      <c r="N52" s="293"/>
      <c r="O52" s="293"/>
      <c r="P52" s="293"/>
      <c r="Q52" s="293"/>
      <c r="R52" s="91"/>
      <c r="S52" s="81"/>
      <c r="T52" s="81"/>
      <c r="U52" s="81"/>
      <c r="V52" s="81"/>
      <c r="W52" s="81"/>
      <c r="X52" s="81"/>
      <c r="Y52" s="81"/>
      <c r="AB52" s="44"/>
      <c r="AC52" s="44"/>
      <c r="AD52" s="44"/>
      <c r="AE52" s="44"/>
    </row>
    <row r="53" spans="1:31" s="43" customFormat="1" ht="21.6" customHeight="1" x14ac:dyDescent="0.25">
      <c r="B53" s="79"/>
      <c r="C53" s="79"/>
      <c r="D53" s="80"/>
      <c r="E53" s="80"/>
      <c r="F53" s="80"/>
      <c r="G53" s="80"/>
      <c r="H53" s="80"/>
      <c r="I53" s="80"/>
      <c r="J53" s="80"/>
      <c r="K53" s="302" t="s">
        <v>23</v>
      </c>
      <c r="L53" s="302"/>
      <c r="M53" s="302"/>
      <c r="N53" s="80"/>
      <c r="O53" s="302" t="str">
        <f>IF(OR(D54="",D54="DEMANDA CONTRATADA"),"","MODALIDADE NOVA")</f>
        <v>MODALIDADE NOVA</v>
      </c>
      <c r="P53" s="302"/>
      <c r="Q53" s="302"/>
      <c r="R53" s="91"/>
      <c r="S53" s="81"/>
      <c r="T53" s="81"/>
      <c r="U53" s="81"/>
      <c r="V53" s="81"/>
      <c r="W53" s="81"/>
      <c r="X53" s="81"/>
      <c r="Y53" s="81"/>
      <c r="AB53" s="44"/>
      <c r="AC53" s="44"/>
      <c r="AD53" s="44"/>
      <c r="AE53" s="44"/>
    </row>
    <row r="54" spans="1:31" s="43" customFormat="1" ht="24.75" customHeight="1" x14ac:dyDescent="0.25">
      <c r="B54" s="79" t="s">
        <v>24</v>
      </c>
      <c r="C54" s="79"/>
      <c r="D54" s="307" t="s">
        <v>142</v>
      </c>
      <c r="E54" s="307"/>
      <c r="F54" s="307"/>
      <c r="G54" s="307"/>
      <c r="H54" s="307"/>
      <c r="I54" s="307"/>
      <c r="J54" s="82"/>
      <c r="K54" s="299" t="s">
        <v>29</v>
      </c>
      <c r="L54" s="299"/>
      <c r="M54" s="299"/>
      <c r="N54" s="82"/>
      <c r="O54" s="299" t="s">
        <v>31</v>
      </c>
      <c r="P54" s="299"/>
      <c r="Q54" s="299"/>
      <c r="R54" s="91"/>
      <c r="S54" s="81"/>
      <c r="T54" s="81"/>
      <c r="U54" s="81"/>
      <c r="V54" s="81"/>
      <c r="W54" s="81"/>
      <c r="X54" s="81"/>
      <c r="Y54" s="81"/>
      <c r="AB54" s="44"/>
      <c r="AC54" s="44"/>
      <c r="AD54" s="44"/>
      <c r="AE54" s="44"/>
    </row>
    <row r="55" spans="1:31" s="43" customFormat="1" ht="3" customHeight="1" x14ac:dyDescent="0.25">
      <c r="B55" s="79"/>
      <c r="C55" s="79"/>
      <c r="D55" s="80"/>
      <c r="E55" s="80"/>
      <c r="F55" s="80"/>
      <c r="G55" s="80"/>
      <c r="H55" s="80"/>
      <c r="I55" s="80"/>
      <c r="J55" s="80"/>
      <c r="K55" s="80"/>
      <c r="L55" s="80"/>
      <c r="M55" s="80"/>
      <c r="N55" s="80"/>
      <c r="O55" s="80"/>
      <c r="P55" s="80"/>
      <c r="Q55" s="81"/>
      <c r="R55" s="91"/>
      <c r="S55" s="81"/>
      <c r="T55" s="81"/>
      <c r="U55" s="81"/>
      <c r="V55" s="81"/>
      <c r="W55" s="81"/>
      <c r="X55" s="81"/>
      <c r="Y55" s="81"/>
      <c r="AB55" s="44"/>
      <c r="AC55" s="44"/>
      <c r="AD55" s="44"/>
      <c r="AE55" s="44"/>
    </row>
    <row r="56" spans="1:31" s="43" customFormat="1" ht="14.25" customHeight="1" x14ac:dyDescent="0.25">
      <c r="B56" s="79"/>
      <c r="C56" s="79"/>
      <c r="D56" s="80"/>
      <c r="E56" s="80"/>
      <c r="F56" s="80"/>
      <c r="G56" s="80"/>
      <c r="H56" s="80"/>
      <c r="I56" s="80"/>
      <c r="J56" s="80"/>
      <c r="K56" s="302" t="str">
        <f>IF(D54&lt;&gt;"DEMANDA CONTRATADA",IF(OR(K54="",K54="Optante B"),"","DEMANDA ATUAL (kW)"),"DEMANDA ATUAL (kW)")</f>
        <v>DEMANDA ATUAL (kW)</v>
      </c>
      <c r="L56" s="302"/>
      <c r="M56" s="302"/>
      <c r="N56" s="80"/>
      <c r="O56" s="302" t="str">
        <f>IF(D54&lt;&gt;"DEMANDA CONTRATADA",IF(OR(K54="",O54="Optante B",O54=""),"","DEMANDA NOVA (kW)"),"DEMANDA NOVA (kW)")</f>
        <v>DEMANDA NOVA (kW)</v>
      </c>
      <c r="P56" s="302"/>
      <c r="Q56" s="302"/>
      <c r="R56" s="91"/>
      <c r="S56" s="81"/>
      <c r="T56" s="81"/>
      <c r="U56" s="81"/>
      <c r="V56" s="81"/>
      <c r="W56" s="81"/>
      <c r="X56" s="81"/>
      <c r="Y56" s="81"/>
      <c r="AB56" s="44"/>
      <c r="AC56" s="44"/>
      <c r="AD56" s="44"/>
      <c r="AE56" s="44"/>
    </row>
    <row r="57" spans="1:31" s="43" customFormat="1" ht="27.75" customHeight="1" x14ac:dyDescent="0.25">
      <c r="B57" s="117" t="s">
        <v>186</v>
      </c>
      <c r="C57" s="90"/>
      <c r="D57" s="300"/>
      <c r="E57" s="300"/>
      <c r="F57" s="300"/>
      <c r="G57" s="300"/>
      <c r="H57" s="294" t="str">
        <f>IF(K54="Horária Verde","Demanda Única",IF(K54="Horária Azul","Fora de Ponta","SEM DEMANDA"))</f>
        <v>Demanda Única</v>
      </c>
      <c r="I57" s="294"/>
      <c r="J57" s="294"/>
      <c r="K57" s="289" t="s">
        <v>144</v>
      </c>
      <c r="L57" s="289"/>
      <c r="M57" s="289"/>
      <c r="N57" s="82"/>
      <c r="O57" s="289" t="s">
        <v>144</v>
      </c>
      <c r="P57" s="289"/>
      <c r="Q57" s="289"/>
      <c r="R57" s="91" t="str">
        <f>IF(O54="Horária Verde","Demanda Única",IF(O54="Horária Azul","Fora de Ponta","SEM DEMANDA"))</f>
        <v>Fora de Ponta</v>
      </c>
      <c r="S57" s="92"/>
      <c r="T57" s="92"/>
      <c r="U57" s="92"/>
      <c r="V57" s="92"/>
      <c r="W57" s="92"/>
      <c r="X57" s="81"/>
      <c r="AA57" s="44"/>
      <c r="AB57" s="44"/>
      <c r="AC57" s="44"/>
      <c r="AD57" s="44"/>
    </row>
    <row r="58" spans="1:31" s="43" customFormat="1" ht="3" customHeight="1" x14ac:dyDescent="0.25">
      <c r="B58" s="79"/>
      <c r="C58" s="79"/>
      <c r="D58" s="80"/>
      <c r="E58" s="80"/>
      <c r="F58" s="80"/>
      <c r="G58" s="80"/>
      <c r="H58" s="42"/>
      <c r="I58" s="42"/>
      <c r="J58" s="42"/>
      <c r="K58" s="80"/>
      <c r="L58" s="80"/>
      <c r="M58" s="80"/>
      <c r="N58" s="80"/>
      <c r="O58" s="80"/>
      <c r="P58" s="80"/>
      <c r="Q58" s="81"/>
      <c r="R58" s="91"/>
      <c r="S58" s="81"/>
      <c r="T58" s="81"/>
      <c r="U58" s="81"/>
      <c r="V58" s="81"/>
      <c r="W58" s="81"/>
      <c r="X58" s="81"/>
      <c r="Y58" s="81"/>
      <c r="AB58" s="44"/>
      <c r="AC58" s="44"/>
      <c r="AD58" s="44"/>
      <c r="AE58" s="44"/>
    </row>
    <row r="59" spans="1:31" s="43" customFormat="1" ht="3" customHeight="1" x14ac:dyDescent="0.25">
      <c r="B59" s="79"/>
      <c r="C59" s="79"/>
      <c r="D59" s="80"/>
      <c r="E59" s="80"/>
      <c r="F59" s="80"/>
      <c r="G59" s="80"/>
      <c r="H59" s="42"/>
      <c r="I59" s="42"/>
      <c r="J59" s="42"/>
      <c r="K59" s="80"/>
      <c r="L59" s="80"/>
      <c r="M59" s="80"/>
      <c r="N59" s="80"/>
      <c r="O59" s="80"/>
      <c r="P59" s="80"/>
      <c r="Q59" s="81"/>
      <c r="R59" s="91"/>
      <c r="S59" s="81"/>
      <c r="T59" s="81"/>
      <c r="U59" s="81"/>
      <c r="V59" s="81"/>
      <c r="W59" s="81"/>
      <c r="X59" s="81"/>
      <c r="Y59" s="81"/>
      <c r="AB59" s="44"/>
      <c r="AC59" s="44"/>
      <c r="AD59" s="44"/>
      <c r="AE59" s="44"/>
    </row>
    <row r="60" spans="1:31" s="43" customFormat="1" ht="3" customHeight="1" x14ac:dyDescent="0.25">
      <c r="B60" s="79"/>
      <c r="C60" s="79"/>
      <c r="D60" s="80"/>
      <c r="E60" s="80"/>
      <c r="F60" s="80"/>
      <c r="G60" s="80"/>
      <c r="H60" s="42"/>
      <c r="I60" s="42"/>
      <c r="J60" s="42"/>
      <c r="K60" s="80"/>
      <c r="L60" s="80"/>
      <c r="M60" s="80"/>
      <c r="N60" s="80"/>
      <c r="O60" s="80"/>
      <c r="P60" s="80"/>
      <c r="Q60" s="81"/>
      <c r="R60" s="91"/>
      <c r="S60" s="81"/>
      <c r="T60" s="81"/>
      <c r="U60" s="81"/>
      <c r="V60" s="81"/>
      <c r="W60" s="81"/>
      <c r="X60" s="81"/>
      <c r="Y60" s="81"/>
      <c r="AB60" s="44"/>
      <c r="AC60" s="44"/>
      <c r="AD60" s="44"/>
      <c r="AE60" s="44"/>
    </row>
    <row r="61" spans="1:31" s="43" customFormat="1" ht="30" customHeight="1" x14ac:dyDescent="0.25">
      <c r="C61" s="90"/>
      <c r="D61" s="90"/>
      <c r="E61" s="90"/>
      <c r="F61" s="90"/>
      <c r="G61" s="90"/>
      <c r="H61" s="294" t="str">
        <f>IF(K54="Horária Verde","",IF(K54="Horária Azul","Ponta","SEM DEMANDA"))</f>
        <v/>
      </c>
      <c r="I61" s="294"/>
      <c r="J61" s="294"/>
      <c r="K61" s="289"/>
      <c r="L61" s="289"/>
      <c r="M61" s="289"/>
      <c r="N61" s="82"/>
      <c r="O61" s="289"/>
      <c r="P61" s="289"/>
      <c r="Q61" s="289"/>
      <c r="R61" s="91" t="str">
        <f>IF(O54="Horária Verde","",IF(O54="Horária Azul","Ponta","SEM DEMANDA"))</f>
        <v>Ponta</v>
      </c>
      <c r="S61" s="93"/>
      <c r="T61" s="92"/>
      <c r="U61" s="92"/>
      <c r="V61" s="92"/>
      <c r="W61" s="92"/>
      <c r="X61" s="92"/>
      <c r="Y61" s="81"/>
      <c r="AB61" s="44"/>
      <c r="AC61" s="44"/>
      <c r="AD61" s="44"/>
      <c r="AE61" s="44"/>
    </row>
    <row r="62" spans="1:31" s="43" customFormat="1" ht="21" customHeight="1" x14ac:dyDescent="0.25">
      <c r="B62" s="94"/>
      <c r="C62" s="95"/>
      <c r="D62" s="95"/>
      <c r="E62" s="95"/>
      <c r="F62" s="95"/>
      <c r="G62" s="95"/>
      <c r="H62" s="95"/>
      <c r="I62" s="95"/>
      <c r="J62" s="95"/>
      <c r="K62" s="95"/>
      <c r="L62" s="95"/>
      <c r="M62" s="95"/>
      <c r="N62" s="95"/>
      <c r="O62" s="95"/>
      <c r="P62" s="95"/>
      <c r="Q62" s="95"/>
      <c r="R62" s="161"/>
      <c r="S62" s="95"/>
      <c r="T62" s="95"/>
      <c r="U62" s="95"/>
      <c r="V62" s="95"/>
      <c r="W62" s="95"/>
      <c r="X62" s="95"/>
      <c r="Y62" s="96"/>
    </row>
    <row r="63" spans="1:31" s="43" customFormat="1" ht="39" customHeight="1" x14ac:dyDescent="0.25">
      <c r="B63" s="292" t="s">
        <v>183</v>
      </c>
      <c r="C63" s="293"/>
      <c r="D63" s="293"/>
      <c r="E63" s="293"/>
      <c r="F63" s="293"/>
      <c r="G63" s="293"/>
      <c r="H63" s="293"/>
      <c r="I63" s="293"/>
      <c r="J63" s="293"/>
      <c r="K63" s="293"/>
      <c r="L63" s="293"/>
      <c r="M63" s="293"/>
      <c r="N63" s="293"/>
      <c r="O63" s="293"/>
      <c r="P63" s="293"/>
      <c r="Q63" s="293"/>
      <c r="R63" s="161"/>
      <c r="S63" s="95"/>
      <c r="T63" s="95"/>
      <c r="U63" s="95"/>
      <c r="V63" s="95"/>
      <c r="W63" s="95"/>
      <c r="X63" s="95"/>
      <c r="Y63" s="96"/>
    </row>
    <row r="64" spans="1:31" s="43" customFormat="1" ht="21.6" customHeight="1" x14ac:dyDescent="0.25">
      <c r="B64" s="79"/>
      <c r="C64" s="79"/>
      <c r="D64" s="80"/>
      <c r="E64" s="80"/>
      <c r="F64" s="80"/>
      <c r="G64" s="80"/>
      <c r="H64" s="80"/>
      <c r="I64" s="80"/>
      <c r="J64" s="80"/>
      <c r="K64" s="302" t="s">
        <v>23</v>
      </c>
      <c r="L64" s="302"/>
      <c r="M64" s="302"/>
      <c r="N64" s="80"/>
      <c r="O64" s="302" t="str">
        <f>IF(OR(D65="",D65="DEMANDA CONTRATADA"),"","MODALIDADE NOVA")</f>
        <v>MODALIDADE NOVA</v>
      </c>
      <c r="P64" s="302"/>
      <c r="Q64" s="302"/>
      <c r="R64" s="81"/>
      <c r="S64" s="81"/>
      <c r="T64" s="81"/>
      <c r="U64" s="81"/>
      <c r="V64" s="81"/>
      <c r="W64" s="81"/>
      <c r="X64" s="81"/>
      <c r="Y64" s="81"/>
      <c r="AB64" s="44"/>
      <c r="AC64" s="44"/>
      <c r="AD64" s="44"/>
      <c r="AE64" s="44"/>
    </row>
    <row r="65" spans="1:31" s="43" customFormat="1" ht="24.75" customHeight="1" x14ac:dyDescent="0.25">
      <c r="B65" s="79" t="s">
        <v>24</v>
      </c>
      <c r="C65" s="79"/>
      <c r="D65" s="307" t="s">
        <v>184</v>
      </c>
      <c r="E65" s="307"/>
      <c r="F65" s="307"/>
      <c r="G65" s="307"/>
      <c r="H65" s="307"/>
      <c r="I65" s="307"/>
      <c r="J65" s="82"/>
      <c r="K65" s="299" t="s">
        <v>187</v>
      </c>
      <c r="L65" s="299"/>
      <c r="M65" s="299"/>
      <c r="N65" s="82"/>
      <c r="O65" s="299" t="s">
        <v>29</v>
      </c>
      <c r="P65" s="299"/>
      <c r="Q65" s="299"/>
      <c r="R65" s="81"/>
      <c r="S65" s="81"/>
      <c r="T65" s="81"/>
      <c r="U65" s="81"/>
      <c r="V65" s="81"/>
      <c r="W65" s="81"/>
      <c r="X65" s="81"/>
      <c r="Y65" s="81"/>
      <c r="AB65" s="44"/>
      <c r="AC65" s="44"/>
      <c r="AD65" s="44"/>
      <c r="AE65" s="44"/>
    </row>
    <row r="66" spans="1:31" s="43" customFormat="1" ht="3" customHeight="1" x14ac:dyDescent="0.25">
      <c r="B66" s="79"/>
      <c r="C66" s="79"/>
      <c r="D66" s="80"/>
      <c r="E66" s="80"/>
      <c r="F66" s="80"/>
      <c r="G66" s="80"/>
      <c r="H66" s="80"/>
      <c r="I66" s="80"/>
      <c r="J66" s="80"/>
      <c r="K66" s="80"/>
      <c r="L66" s="80"/>
      <c r="M66" s="80"/>
      <c r="N66" s="80"/>
      <c r="O66" s="80"/>
      <c r="P66" s="80"/>
      <c r="Q66" s="81"/>
      <c r="R66" s="81"/>
      <c r="S66" s="81"/>
      <c r="T66" s="81"/>
      <c r="U66" s="81"/>
      <c r="V66" s="81"/>
      <c r="W66" s="81"/>
      <c r="X66" s="81"/>
      <c r="Y66" s="81"/>
      <c r="AB66" s="44"/>
      <c r="AC66" s="44"/>
      <c r="AD66" s="44"/>
      <c r="AE66" s="44"/>
    </row>
    <row r="67" spans="1:31" s="43" customFormat="1" ht="14.25" customHeight="1" x14ac:dyDescent="0.25">
      <c r="B67" s="79"/>
      <c r="C67" s="79"/>
      <c r="D67" s="80"/>
      <c r="E67" s="80"/>
      <c r="F67" s="80"/>
      <c r="G67" s="80"/>
      <c r="H67" s="80"/>
      <c r="I67" s="80"/>
      <c r="J67" s="80"/>
      <c r="K67" s="302" t="str">
        <f>IF(D65&lt;&gt;"DEMANDA CONTRATADA",IF(OR(K65="",K65="Optante B"),"","DEMANDA ATUAL (kW)"),"DEMANDA ATUAL (kW)")</f>
        <v>DEMANDA ATUAL (kW)</v>
      </c>
      <c r="L67" s="302"/>
      <c r="M67" s="302"/>
      <c r="N67" s="80"/>
      <c r="O67" s="302" t="str">
        <f>IF(D65&lt;&gt;"DEMANDA CONTRATADA",IF(OR(K65="",O65="Optante B",O65=""),"","DEMANDA NOVA (kW)"),"DEMANDA NOVA (kW)")</f>
        <v>DEMANDA NOVA (kW)</v>
      </c>
      <c r="P67" s="302"/>
      <c r="Q67" s="302"/>
      <c r="R67" s="81"/>
      <c r="S67" s="81"/>
      <c r="T67" s="81"/>
      <c r="U67" s="81"/>
      <c r="V67" s="81"/>
      <c r="W67" s="81"/>
      <c r="X67" s="81"/>
      <c r="Y67" s="81"/>
      <c r="AB67" s="44"/>
      <c r="AC67" s="44"/>
      <c r="AD67" s="44"/>
      <c r="AE67" s="44"/>
    </row>
    <row r="68" spans="1:31" s="43" customFormat="1" ht="32.25" customHeight="1" x14ac:dyDescent="0.25">
      <c r="B68" s="97" t="s">
        <v>185</v>
      </c>
      <c r="C68" s="90"/>
      <c r="D68" s="300" t="s">
        <v>144</v>
      </c>
      <c r="E68" s="300"/>
      <c r="F68" s="300"/>
      <c r="G68" s="300"/>
      <c r="H68" s="301" t="str">
        <f>IF(K65="Horária Verde","Demanda Única",IF(K65="GERADOR CCEE","Demanda Única",IF(K65="Horária Azul","Fora de Ponta","SEM DEMANDA")))</f>
        <v>Demanda Única</v>
      </c>
      <c r="I68" s="301"/>
      <c r="J68" s="301"/>
      <c r="K68" s="289"/>
      <c r="L68" s="289"/>
      <c r="M68" s="289"/>
      <c r="N68" s="82"/>
      <c r="O68" s="289"/>
      <c r="P68" s="289"/>
      <c r="Q68" s="289"/>
      <c r="R68" s="91" t="str">
        <f>IF(O65="Horária Verde","Demanda Única",IF(O65="GERADOR CCEE","Demanda Única",IF(O65="Horária Azul","Fora de Ponta","SEM DEMANDA")))</f>
        <v>Demanda Única</v>
      </c>
      <c r="S68" s="92"/>
      <c r="T68" s="92"/>
      <c r="U68" s="92"/>
      <c r="V68" s="92"/>
      <c r="W68" s="92"/>
      <c r="X68" s="81"/>
      <c r="AA68" s="44"/>
      <c r="AB68" s="44"/>
      <c r="AC68" s="44"/>
      <c r="AD68" s="44"/>
    </row>
    <row r="69" spans="1:31" s="43" customFormat="1" ht="3" customHeight="1" x14ac:dyDescent="0.25">
      <c r="B69" s="79"/>
      <c r="C69" s="79"/>
      <c r="D69" s="80"/>
      <c r="E69" s="80"/>
      <c r="F69" s="80"/>
      <c r="G69" s="80"/>
      <c r="H69" s="42"/>
      <c r="I69" s="42"/>
      <c r="J69" s="42"/>
      <c r="K69" s="80"/>
      <c r="L69" s="80"/>
      <c r="M69" s="80"/>
      <c r="N69" s="80"/>
      <c r="O69" s="80"/>
      <c r="P69" s="80"/>
      <c r="Q69" s="81"/>
      <c r="R69" s="81"/>
      <c r="S69" s="81"/>
      <c r="T69" s="81"/>
      <c r="U69" s="81"/>
      <c r="V69" s="81"/>
      <c r="W69" s="81"/>
      <c r="X69" s="81"/>
      <c r="Y69" s="81"/>
      <c r="AB69" s="44"/>
      <c r="AC69" s="44"/>
      <c r="AD69" s="44"/>
      <c r="AE69" s="44"/>
    </row>
    <row r="70" spans="1:31" s="43" customFormat="1" ht="3" customHeight="1" x14ac:dyDescent="0.25">
      <c r="B70" s="79"/>
      <c r="C70" s="79"/>
      <c r="D70" s="80"/>
      <c r="E70" s="80"/>
      <c r="F70" s="80"/>
      <c r="G70" s="80"/>
      <c r="H70" s="42"/>
      <c r="I70" s="42"/>
      <c r="J70" s="42"/>
      <c r="K70" s="80"/>
      <c r="L70" s="80"/>
      <c r="M70" s="80"/>
      <c r="N70" s="80"/>
      <c r="O70" s="80"/>
      <c r="P70" s="80"/>
      <c r="Q70" s="81"/>
      <c r="R70" s="81"/>
      <c r="S70" s="81"/>
      <c r="T70" s="81"/>
      <c r="U70" s="81"/>
      <c r="V70" s="81"/>
      <c r="W70" s="81"/>
      <c r="X70" s="81"/>
      <c r="Y70" s="81"/>
      <c r="AB70" s="44"/>
      <c r="AC70" s="44"/>
      <c r="AD70" s="44"/>
      <c r="AE70" s="44"/>
    </row>
    <row r="71" spans="1:31" s="43" customFormat="1" ht="0.75" customHeight="1" x14ac:dyDescent="0.25">
      <c r="B71" s="79"/>
      <c r="C71" s="79"/>
      <c r="D71" s="80"/>
      <c r="E71" s="80"/>
      <c r="F71" s="80"/>
      <c r="G71" s="80"/>
      <c r="H71" s="42"/>
      <c r="I71" s="42"/>
      <c r="J71" s="42"/>
      <c r="K71" s="80"/>
      <c r="L71" s="80"/>
      <c r="M71" s="80"/>
      <c r="N71" s="80"/>
      <c r="O71" s="80"/>
      <c r="P71" s="80"/>
      <c r="Q71" s="81"/>
      <c r="R71" s="81"/>
      <c r="S71" s="81"/>
      <c r="T71" s="81"/>
      <c r="U71" s="81"/>
      <c r="V71" s="81"/>
      <c r="W71" s="81"/>
      <c r="X71" s="81"/>
      <c r="Y71" s="81"/>
      <c r="AB71" s="44"/>
      <c r="AC71" s="44"/>
      <c r="AD71" s="44"/>
      <c r="AE71" s="44"/>
    </row>
    <row r="72" spans="1:31" s="43" customFormat="1" ht="32.25" customHeight="1" x14ac:dyDescent="0.25">
      <c r="C72" s="90"/>
      <c r="D72" s="90"/>
      <c r="E72" s="90"/>
      <c r="F72" s="90"/>
      <c r="G72" s="90"/>
      <c r="H72" s="301" t="str">
        <f>IF(K65="Horária Verde","",IF(K65="GERADOR CCEE","",IF(K65="Horária Azul","Fora de Ponta","SEM DEMANDA")))</f>
        <v/>
      </c>
      <c r="I72" s="301"/>
      <c r="J72" s="301"/>
      <c r="K72" s="289"/>
      <c r="L72" s="289"/>
      <c r="M72" s="289"/>
      <c r="N72" s="82"/>
      <c r="O72" s="289"/>
      <c r="P72" s="289"/>
      <c r="Q72" s="289"/>
      <c r="R72" s="91" t="str">
        <f>IF(O65="Horária Verde","",IF(O65="GERADOR CCEE","",IF(O65="Horária Azul","Fora de Ponta","SEM DEMANDA")))</f>
        <v/>
      </c>
      <c r="S72" s="93"/>
      <c r="T72" s="92"/>
      <c r="U72" s="92"/>
      <c r="V72" s="92"/>
      <c r="W72" s="92"/>
      <c r="X72" s="92"/>
      <c r="Y72" s="81"/>
      <c r="AB72" s="44"/>
      <c r="AC72" s="44"/>
      <c r="AD72" s="44"/>
      <c r="AE72" s="44"/>
    </row>
    <row r="73" spans="1:31" x14ac:dyDescent="0.25">
      <c r="A73" s="43"/>
      <c r="B73" s="43"/>
      <c r="C73" s="90"/>
      <c r="D73" s="90"/>
      <c r="E73" s="90"/>
      <c r="F73" s="90"/>
      <c r="G73" s="90"/>
      <c r="H73" s="79"/>
      <c r="I73" s="79"/>
      <c r="J73" s="79"/>
      <c r="K73" s="210"/>
      <c r="L73" s="210"/>
      <c r="M73" s="210"/>
      <c r="N73" s="82"/>
      <c r="O73" s="210"/>
      <c r="P73" s="210"/>
      <c r="Q73" s="210"/>
      <c r="R73" s="81"/>
      <c r="S73" s="92"/>
      <c r="T73" s="81"/>
      <c r="U73" s="43"/>
      <c r="V73" s="43"/>
      <c r="W73" s="44"/>
      <c r="X73" s="44"/>
      <c r="Y73" s="44"/>
      <c r="Z73" s="44"/>
      <c r="AA73" s="43"/>
      <c r="AB73" s="43"/>
      <c r="AC73" s="43"/>
    </row>
    <row r="74" spans="1:31" x14ac:dyDescent="0.25">
      <c r="A74" s="43"/>
      <c r="B74" s="43"/>
      <c r="C74" s="90"/>
      <c r="D74" s="90"/>
      <c r="E74" s="90"/>
      <c r="F74" s="90"/>
      <c r="G74" s="90"/>
      <c r="H74" s="79"/>
      <c r="I74" s="79"/>
      <c r="J74" s="79"/>
      <c r="K74" s="210"/>
      <c r="L74" s="210"/>
      <c r="M74" s="210"/>
      <c r="N74" s="82"/>
      <c r="O74" s="210"/>
      <c r="P74" s="210"/>
      <c r="Q74" s="210"/>
      <c r="R74" s="81"/>
      <c r="S74" s="92"/>
      <c r="T74" s="81"/>
      <c r="U74" s="43"/>
      <c r="V74" s="43"/>
      <c r="W74" s="44"/>
      <c r="X74" s="44"/>
      <c r="Y74" s="44"/>
      <c r="Z74" s="44"/>
      <c r="AA74" s="43"/>
      <c r="AB74" s="43"/>
      <c r="AC74" s="43"/>
    </row>
    <row r="75" spans="1:31" ht="15.75" x14ac:dyDescent="0.25">
      <c r="A75" s="43"/>
      <c r="B75" s="94"/>
      <c r="C75" s="95"/>
      <c r="D75" s="95"/>
      <c r="E75" s="95"/>
      <c r="F75" s="95"/>
      <c r="G75" s="95"/>
      <c r="H75" s="95"/>
      <c r="I75" s="95"/>
      <c r="J75" s="95"/>
      <c r="K75" s="95"/>
      <c r="L75" s="95"/>
      <c r="M75" s="95"/>
      <c r="N75" s="95"/>
      <c r="O75" s="95"/>
      <c r="P75" s="95"/>
      <c r="Q75" s="95"/>
      <c r="R75" s="95"/>
      <c r="S75" s="95"/>
      <c r="T75" s="96"/>
      <c r="U75" s="43"/>
      <c r="V75" s="43"/>
      <c r="W75" s="43"/>
      <c r="X75" s="43"/>
      <c r="Y75" s="43"/>
      <c r="Z75" s="43"/>
      <c r="AA75" s="43"/>
      <c r="AB75" s="43"/>
      <c r="AC75" s="43"/>
    </row>
    <row r="76" spans="1:31" ht="15.75" x14ac:dyDescent="0.25">
      <c r="A76" s="43"/>
      <c r="B76" s="310" t="s">
        <v>201</v>
      </c>
      <c r="C76" s="310"/>
      <c r="D76" s="310"/>
      <c r="E76" s="310"/>
      <c r="F76" s="310"/>
      <c r="G76" s="310"/>
      <c r="H76" s="310"/>
      <c r="I76" s="310"/>
      <c r="J76" s="310"/>
      <c r="K76" s="310"/>
      <c r="L76" s="310"/>
      <c r="M76" s="310"/>
      <c r="N76" s="310"/>
      <c r="O76" s="310"/>
      <c r="P76" s="310"/>
      <c r="Q76" s="310"/>
      <c r="R76" s="98"/>
      <c r="S76" s="98"/>
      <c r="T76" s="96" t="s">
        <v>25</v>
      </c>
      <c r="U76" s="43"/>
      <c r="V76" s="43"/>
      <c r="W76" s="43"/>
      <c r="X76" s="43"/>
      <c r="Y76" s="43"/>
      <c r="Z76" s="43"/>
      <c r="AA76" s="43"/>
      <c r="AB76" s="43"/>
      <c r="AC76" s="43"/>
    </row>
    <row r="77" spans="1:31" x14ac:dyDescent="0.25">
      <c r="A77" s="43"/>
      <c r="B77" s="99"/>
      <c r="C77" s="99"/>
      <c r="D77" s="98"/>
      <c r="E77" s="98"/>
      <c r="F77" s="98"/>
      <c r="G77" s="98"/>
      <c r="H77" s="98"/>
      <c r="I77" s="98"/>
      <c r="J77" s="98"/>
      <c r="K77" s="98"/>
      <c r="L77" s="78"/>
      <c r="M77" s="78"/>
      <c r="N77" s="78"/>
      <c r="O77" s="78"/>
      <c r="P77" s="98"/>
      <c r="Q77" s="98"/>
      <c r="R77" s="98"/>
      <c r="S77" s="98"/>
      <c r="T77" s="96" t="s">
        <v>26</v>
      </c>
      <c r="U77" s="43"/>
      <c r="V77" s="43"/>
      <c r="W77" s="43"/>
      <c r="X77" s="43"/>
      <c r="Y77" s="43"/>
      <c r="Z77" s="43"/>
      <c r="AA77" s="43"/>
      <c r="AB77" s="43"/>
      <c r="AC77" s="43"/>
    </row>
    <row r="78" spans="1:31" ht="15.75" x14ac:dyDescent="0.25">
      <c r="A78" s="43"/>
      <c r="B78" s="92" t="s">
        <v>27</v>
      </c>
      <c r="C78" s="99"/>
      <c r="D78" s="287" t="s">
        <v>144</v>
      </c>
      <c r="E78" s="287"/>
      <c r="F78" s="287"/>
      <c r="G78" s="287"/>
      <c r="H78" s="287"/>
      <c r="I78" s="287"/>
      <c r="J78" s="287"/>
      <c r="K78" s="78"/>
      <c r="L78" s="288" t="s">
        <v>28</v>
      </c>
      <c r="M78" s="288"/>
      <c r="N78" s="288"/>
      <c r="O78" s="100"/>
      <c r="P78" s="43"/>
      <c r="Q78" s="43"/>
      <c r="R78" s="101"/>
      <c r="S78" s="102" t="s">
        <v>29</v>
      </c>
      <c r="T78" s="96" t="s">
        <v>30</v>
      </c>
      <c r="U78" s="43"/>
      <c r="V78" s="43"/>
      <c r="W78" s="43"/>
      <c r="X78" s="43"/>
      <c r="Y78" s="43"/>
      <c r="Z78" s="43"/>
      <c r="AA78" s="43"/>
      <c r="AB78" s="43"/>
      <c r="AC78" s="43"/>
    </row>
    <row r="79" spans="1:31" x14ac:dyDescent="0.25">
      <c r="A79" s="43"/>
      <c r="B79" s="103"/>
      <c r="C79" s="103"/>
      <c r="D79" s="99"/>
      <c r="E79" s="103"/>
      <c r="F79" s="103"/>
      <c r="G79" s="103"/>
      <c r="H79" s="103"/>
      <c r="I79" s="103"/>
      <c r="J79" s="103"/>
      <c r="K79" s="103"/>
      <c r="L79" s="288"/>
      <c r="M79" s="288"/>
      <c r="N79" s="288"/>
      <c r="O79" s="100"/>
      <c r="P79" s="78"/>
      <c r="Q79" s="78"/>
      <c r="R79" s="78"/>
      <c r="S79" s="102" t="s">
        <v>31</v>
      </c>
      <c r="T79" s="96" t="s">
        <v>32</v>
      </c>
      <c r="U79" s="43"/>
      <c r="V79" s="43"/>
      <c r="W79" s="43"/>
      <c r="X79" s="43"/>
      <c r="Y79" s="43"/>
      <c r="Z79" s="43"/>
      <c r="AA79" s="43"/>
      <c r="AB79" s="43"/>
      <c r="AC79" s="43"/>
    </row>
    <row r="80" spans="1:31" ht="15.75" x14ac:dyDescent="0.25">
      <c r="A80" s="43"/>
      <c r="B80" s="79" t="s">
        <v>33</v>
      </c>
      <c r="C80" s="99"/>
      <c r="D80" s="289" t="s">
        <v>144</v>
      </c>
      <c r="E80" s="289"/>
      <c r="F80" s="289"/>
      <c r="G80" s="289"/>
      <c r="H80" s="98"/>
      <c r="I80" s="98"/>
      <c r="J80" s="101"/>
      <c r="K80" s="78"/>
      <c r="L80" s="288"/>
      <c r="M80" s="288"/>
      <c r="N80" s="288"/>
      <c r="O80" s="100"/>
      <c r="P80" s="104"/>
      <c r="Q80" s="90"/>
      <c r="R80" s="78"/>
      <c r="S80" s="102" t="s">
        <v>34</v>
      </c>
      <c r="T80" s="96" t="s">
        <v>35</v>
      </c>
      <c r="U80" s="43"/>
      <c r="V80" s="43"/>
      <c r="W80" s="43"/>
      <c r="X80" s="43"/>
      <c r="Y80" s="43"/>
      <c r="Z80" s="43"/>
      <c r="AA80" s="43"/>
      <c r="AB80" s="43"/>
      <c r="AC80" s="43"/>
    </row>
    <row r="81" spans="1:29" x14ac:dyDescent="0.25">
      <c r="A81" s="43"/>
      <c r="B81" s="99"/>
      <c r="C81" s="99"/>
      <c r="D81" s="103"/>
      <c r="E81" s="103"/>
      <c r="F81" s="103"/>
      <c r="G81" s="103"/>
      <c r="H81" s="103"/>
      <c r="I81" s="103"/>
      <c r="J81" s="103"/>
      <c r="K81" s="78"/>
      <c r="L81" s="288"/>
      <c r="M81" s="288"/>
      <c r="N81" s="288"/>
      <c r="O81" s="100"/>
      <c r="P81" s="78"/>
      <c r="Q81" s="78"/>
      <c r="R81" s="78"/>
      <c r="S81" s="78"/>
      <c r="T81" s="96" t="s">
        <v>36</v>
      </c>
      <c r="U81" s="43"/>
      <c r="V81" s="43"/>
      <c r="W81" s="43"/>
      <c r="X81" s="43"/>
      <c r="Y81" s="43"/>
      <c r="Z81" s="43"/>
      <c r="AA81" s="43"/>
      <c r="AB81" s="43"/>
      <c r="AC81" s="43"/>
    </row>
    <row r="82" spans="1:29" x14ac:dyDescent="0.25">
      <c r="A82" s="43"/>
      <c r="B82" s="79" t="s">
        <v>37</v>
      </c>
      <c r="C82" s="99"/>
      <c r="D82" s="290" t="s">
        <v>144</v>
      </c>
      <c r="E82" s="287"/>
      <c r="F82" s="287"/>
      <c r="G82" s="287"/>
      <c r="H82" s="287"/>
      <c r="I82" s="287"/>
      <c r="J82" s="287"/>
      <c r="K82" s="103"/>
      <c r="L82" s="288"/>
      <c r="M82" s="288"/>
      <c r="N82" s="288"/>
      <c r="O82" s="100"/>
      <c r="P82" s="78"/>
      <c r="Q82" s="78"/>
      <c r="R82" s="78"/>
      <c r="S82" s="78"/>
      <c r="T82" s="96"/>
      <c r="U82" s="43"/>
      <c r="V82" s="43"/>
      <c r="W82" s="43"/>
      <c r="X82" s="43"/>
      <c r="Y82" s="43"/>
      <c r="Z82" s="43"/>
      <c r="AA82" s="43"/>
      <c r="AB82" s="43"/>
      <c r="AC82" s="43"/>
    </row>
    <row r="83" spans="1:29" ht="15.75" x14ac:dyDescent="0.25">
      <c r="A83" s="43"/>
      <c r="B83" s="78"/>
      <c r="C83" s="78"/>
      <c r="D83" s="99"/>
      <c r="E83" s="106"/>
      <c r="F83" s="106"/>
      <c r="G83" s="106"/>
      <c r="H83" s="106"/>
      <c r="I83" s="98"/>
      <c r="J83" s="98"/>
      <c r="K83" s="98"/>
      <c r="L83" s="78"/>
      <c r="M83" s="78"/>
      <c r="N83" s="78"/>
      <c r="O83" s="78"/>
      <c r="P83" s="78"/>
      <c r="Q83" s="78"/>
      <c r="R83" s="78"/>
      <c r="S83" s="78"/>
      <c r="T83" s="96"/>
      <c r="U83" s="43"/>
      <c r="V83" s="43"/>
      <c r="W83" s="43"/>
      <c r="X83" s="43"/>
      <c r="Y83" s="43"/>
      <c r="Z83" s="43"/>
      <c r="AA83" s="43"/>
      <c r="AB83" s="43"/>
      <c r="AC83" s="43"/>
    </row>
    <row r="84" spans="1:29" x14ac:dyDescent="0.25">
      <c r="A84" s="43"/>
      <c r="B84" s="79" t="s">
        <v>202</v>
      </c>
      <c r="C84" s="99"/>
      <c r="D84" s="290" t="s">
        <v>144</v>
      </c>
      <c r="E84" s="287"/>
      <c r="F84" s="287"/>
      <c r="G84" s="287"/>
      <c r="H84" s="287"/>
      <c r="I84" s="287"/>
      <c r="J84" s="287"/>
      <c r="K84" s="98"/>
      <c r="L84" s="78"/>
      <c r="M84" s="78"/>
      <c r="N84" s="78"/>
      <c r="O84" s="78"/>
      <c r="P84" s="78"/>
      <c r="Q84" s="78"/>
      <c r="R84" s="78"/>
      <c r="S84" s="78"/>
      <c r="T84" s="96"/>
      <c r="U84" s="43"/>
      <c r="V84" s="43"/>
      <c r="W84" s="43"/>
      <c r="X84" s="43"/>
      <c r="Y84" s="43"/>
      <c r="Z84" s="43"/>
      <c r="AA84" s="43"/>
      <c r="AB84" s="43"/>
      <c r="AC84" s="43"/>
    </row>
    <row r="85" spans="1:29" ht="15.75" x14ac:dyDescent="0.25">
      <c r="A85" s="43"/>
      <c r="B85" s="107"/>
      <c r="C85" s="107"/>
      <c r="D85" s="107"/>
      <c r="E85" s="107"/>
      <c r="F85" s="107"/>
      <c r="G85" s="107"/>
      <c r="H85" s="107"/>
      <c r="I85" s="107"/>
      <c r="J85" s="107"/>
      <c r="K85" s="107"/>
      <c r="L85" s="78"/>
      <c r="M85" s="78"/>
      <c r="N85" s="78"/>
      <c r="O85" s="78"/>
      <c r="P85" s="78"/>
      <c r="Q85" s="78"/>
      <c r="R85" s="78"/>
      <c r="S85" s="78"/>
      <c r="T85" s="78"/>
      <c r="U85" s="43"/>
      <c r="V85" s="43"/>
      <c r="W85" s="43"/>
      <c r="X85" s="43"/>
      <c r="Y85" s="43"/>
      <c r="Z85" s="43"/>
      <c r="AA85" s="43"/>
      <c r="AB85" s="43"/>
      <c r="AC85" s="43"/>
    </row>
    <row r="86" spans="1:29" x14ac:dyDescent="0.25">
      <c r="A86" s="43"/>
      <c r="B86" s="92" t="s">
        <v>38</v>
      </c>
      <c r="C86" s="99"/>
      <c r="D86" s="287" t="s">
        <v>144</v>
      </c>
      <c r="E86" s="287"/>
      <c r="F86" s="287"/>
      <c r="G86" s="287"/>
      <c r="H86" s="287"/>
      <c r="I86" s="287"/>
      <c r="J86" s="287"/>
      <c r="K86" s="78"/>
      <c r="L86" s="288" t="s">
        <v>39</v>
      </c>
      <c r="M86" s="288"/>
      <c r="N86" s="288"/>
      <c r="O86" s="100"/>
      <c r="P86" s="43"/>
      <c r="Q86" s="90"/>
      <c r="R86" s="90"/>
      <c r="S86" s="90"/>
      <c r="T86" s="90"/>
      <c r="U86" s="43"/>
      <c r="V86" s="43"/>
      <c r="W86" s="43"/>
      <c r="X86" s="43"/>
      <c r="Y86" s="43"/>
      <c r="Z86" s="43"/>
      <c r="AA86" s="43"/>
      <c r="AB86" s="43"/>
      <c r="AC86" s="43"/>
    </row>
    <row r="87" spans="1:29" x14ac:dyDescent="0.25">
      <c r="A87" s="43"/>
      <c r="B87" s="103"/>
      <c r="C87" s="103"/>
      <c r="D87" s="99"/>
      <c r="E87" s="103"/>
      <c r="F87" s="103"/>
      <c r="G87" s="103"/>
      <c r="H87" s="103"/>
      <c r="I87" s="103"/>
      <c r="J87" s="103"/>
      <c r="K87" s="78"/>
      <c r="L87" s="288"/>
      <c r="M87" s="288"/>
      <c r="N87" s="288"/>
      <c r="O87" s="100"/>
      <c r="P87" s="78"/>
      <c r="Q87" s="78"/>
      <c r="R87" s="78"/>
      <c r="S87" s="78"/>
      <c r="T87" s="78"/>
      <c r="U87" s="43"/>
      <c r="V87" s="43"/>
      <c r="W87" s="43"/>
      <c r="X87" s="43"/>
      <c r="Y87" s="43"/>
      <c r="Z87" s="43"/>
      <c r="AA87" s="43"/>
      <c r="AB87" s="43"/>
      <c r="AC87" s="43"/>
    </row>
    <row r="88" spans="1:29" ht="15.75" x14ac:dyDescent="0.25">
      <c r="A88" s="43"/>
      <c r="B88" s="79" t="s">
        <v>33</v>
      </c>
      <c r="C88" s="99"/>
      <c r="D88" s="289" t="s">
        <v>144</v>
      </c>
      <c r="E88" s="289"/>
      <c r="F88" s="289"/>
      <c r="G88" s="289"/>
      <c r="H88" s="98"/>
      <c r="I88" s="98"/>
      <c r="J88" s="101"/>
      <c r="K88" s="78"/>
      <c r="L88" s="288"/>
      <c r="M88" s="288"/>
      <c r="N88" s="288"/>
      <c r="O88" s="100"/>
      <c r="P88" s="104"/>
      <c r="Q88" s="78"/>
      <c r="R88" s="78"/>
      <c r="S88" s="78"/>
      <c r="T88" s="78"/>
      <c r="U88" s="43"/>
      <c r="V88" s="43"/>
      <c r="W88" s="43"/>
      <c r="X88" s="43"/>
      <c r="Y88" s="43"/>
      <c r="Z88" s="43"/>
      <c r="AA88" s="43"/>
      <c r="AB88" s="43"/>
      <c r="AC88" s="43"/>
    </row>
    <row r="89" spans="1:29" x14ac:dyDescent="0.25">
      <c r="A89" s="43"/>
      <c r="B89" s="99"/>
      <c r="C89" s="103"/>
      <c r="D89" s="103"/>
      <c r="E89" s="103"/>
      <c r="F89" s="103"/>
      <c r="G89" s="103"/>
      <c r="H89" s="103"/>
      <c r="I89" s="103"/>
      <c r="J89" s="103"/>
      <c r="K89" s="78"/>
      <c r="L89" s="288"/>
      <c r="M89" s="288"/>
      <c r="N89" s="288"/>
      <c r="O89" s="100"/>
      <c r="P89" s="78"/>
      <c r="Q89" s="78"/>
      <c r="R89" s="78"/>
      <c r="S89" s="78"/>
      <c r="T89" s="78"/>
      <c r="U89" s="43"/>
      <c r="V89" s="43"/>
      <c r="W89" s="43"/>
      <c r="X89" s="43"/>
      <c r="Y89" s="43"/>
      <c r="Z89" s="43"/>
      <c r="AA89" s="43"/>
      <c r="AB89" s="43"/>
      <c r="AC89" s="43"/>
    </row>
    <row r="90" spans="1:29" x14ac:dyDescent="0.25">
      <c r="A90" s="43"/>
      <c r="B90" s="79" t="s">
        <v>37</v>
      </c>
      <c r="C90" s="99"/>
      <c r="D90" s="290" t="s">
        <v>144</v>
      </c>
      <c r="E90" s="287"/>
      <c r="F90" s="287"/>
      <c r="G90" s="287"/>
      <c r="H90" s="287"/>
      <c r="I90" s="287"/>
      <c r="J90" s="287"/>
      <c r="K90" s="103"/>
      <c r="L90" s="288"/>
      <c r="M90" s="288"/>
      <c r="N90" s="288"/>
      <c r="O90" s="100"/>
      <c r="P90" s="78"/>
      <c r="Q90" s="78"/>
      <c r="R90" s="78"/>
      <c r="S90" s="78"/>
      <c r="T90" s="78"/>
      <c r="U90" s="43"/>
      <c r="V90" s="43"/>
      <c r="W90" s="43"/>
      <c r="X90" s="43"/>
      <c r="Y90" s="43"/>
      <c r="Z90" s="43"/>
      <c r="AA90" s="43"/>
      <c r="AB90" s="43"/>
      <c r="AC90" s="43"/>
    </row>
    <row r="91" spans="1:29" x14ac:dyDescent="0.25">
      <c r="A91" s="43"/>
      <c r="B91" s="108"/>
      <c r="C91" s="108"/>
      <c r="D91" s="78"/>
      <c r="E91" s="78"/>
      <c r="F91" s="78"/>
      <c r="G91" s="78"/>
      <c r="H91" s="78"/>
      <c r="I91" s="78"/>
      <c r="J91" s="78"/>
      <c r="K91" s="78"/>
      <c r="L91" s="78"/>
      <c r="M91" s="78"/>
      <c r="N91" s="78"/>
      <c r="O91" s="78"/>
      <c r="P91" s="78"/>
      <c r="Q91" s="78"/>
      <c r="R91" s="78"/>
      <c r="S91" s="78"/>
      <c r="T91" s="78"/>
      <c r="U91" s="43"/>
      <c r="V91" s="43"/>
      <c r="W91" s="43"/>
      <c r="X91" s="43"/>
      <c r="Y91" s="43"/>
      <c r="Z91" s="43"/>
      <c r="AA91" s="43"/>
      <c r="AB91" s="43"/>
      <c r="AC91" s="43"/>
    </row>
    <row r="92" spans="1:29" x14ac:dyDescent="0.25">
      <c r="A92" s="43"/>
      <c r="B92" s="79" t="s">
        <v>202</v>
      </c>
      <c r="C92" s="99"/>
      <c r="D92" s="290" t="s">
        <v>144</v>
      </c>
      <c r="E92" s="287"/>
      <c r="F92" s="287"/>
      <c r="G92" s="287"/>
      <c r="H92" s="287"/>
      <c r="I92" s="287"/>
      <c r="J92" s="287"/>
      <c r="K92" s="78"/>
      <c r="L92" s="78"/>
      <c r="M92" s="78"/>
      <c r="N92" s="78"/>
      <c r="O92" s="78"/>
      <c r="P92" s="78"/>
      <c r="Q92" s="78"/>
      <c r="R92" s="78"/>
      <c r="S92" s="78"/>
      <c r="T92" s="78"/>
      <c r="U92" s="43"/>
      <c r="V92" s="43"/>
      <c r="W92" s="43"/>
      <c r="X92" s="43"/>
      <c r="Y92" s="43"/>
      <c r="Z92" s="43"/>
      <c r="AA92" s="43"/>
      <c r="AB92" s="43"/>
      <c r="AC92" s="43"/>
    </row>
    <row r="93" spans="1:29" x14ac:dyDescent="0.25">
      <c r="A93" s="43"/>
      <c r="B93" s="108"/>
      <c r="C93" s="108"/>
      <c r="D93" s="78"/>
      <c r="E93" s="78"/>
      <c r="F93" s="78"/>
      <c r="G93" s="78"/>
      <c r="H93" s="78"/>
      <c r="I93" s="78"/>
      <c r="J93" s="78"/>
      <c r="K93" s="78"/>
      <c r="L93" s="78"/>
      <c r="M93" s="78"/>
      <c r="N93" s="78"/>
      <c r="O93" s="78"/>
      <c r="P93" s="78"/>
      <c r="Q93" s="78"/>
      <c r="R93" s="78"/>
      <c r="S93" s="78"/>
      <c r="T93" s="78"/>
      <c r="U93" s="43"/>
      <c r="V93" s="43"/>
      <c r="W93" s="43"/>
      <c r="X93" s="43"/>
      <c r="Y93" s="43"/>
      <c r="Z93" s="43"/>
      <c r="AA93" s="43"/>
      <c r="AB93" s="43"/>
      <c r="AC93" s="43"/>
    </row>
    <row r="94" spans="1:29" x14ac:dyDescent="0.25">
      <c r="A94" s="43"/>
      <c r="B94" s="79" t="s">
        <v>40</v>
      </c>
      <c r="C94" s="99"/>
      <c r="D94" s="287" t="s">
        <v>144</v>
      </c>
      <c r="E94" s="287"/>
      <c r="F94" s="287"/>
      <c r="G94" s="287"/>
      <c r="H94" s="287"/>
      <c r="I94" s="287"/>
      <c r="J94" s="287"/>
      <c r="K94" s="78"/>
      <c r="L94" s="288" t="s">
        <v>39</v>
      </c>
      <c r="M94" s="288"/>
      <c r="N94" s="288"/>
      <c r="O94" s="100"/>
      <c r="P94" s="43"/>
      <c r="Q94" s="90"/>
      <c r="R94" s="90"/>
      <c r="S94" s="90"/>
      <c r="T94" s="90"/>
      <c r="U94" s="43"/>
      <c r="V94" s="43"/>
      <c r="W94" s="43"/>
      <c r="X94" s="43"/>
      <c r="Y94" s="43"/>
      <c r="Z94" s="43"/>
      <c r="AA94" s="43"/>
      <c r="AB94" s="43"/>
      <c r="AC94" s="43"/>
    </row>
    <row r="95" spans="1:29" x14ac:dyDescent="0.25">
      <c r="A95" s="43"/>
      <c r="B95" s="103"/>
      <c r="C95" s="103"/>
      <c r="D95" s="99"/>
      <c r="E95" s="103"/>
      <c r="F95" s="103"/>
      <c r="G95" s="103"/>
      <c r="H95" s="103"/>
      <c r="I95" s="103"/>
      <c r="J95" s="103"/>
      <c r="K95" s="78"/>
      <c r="L95" s="288"/>
      <c r="M95" s="288"/>
      <c r="N95" s="288"/>
      <c r="O95" s="100"/>
      <c r="P95" s="78"/>
      <c r="Q95" s="78"/>
      <c r="R95" s="78"/>
      <c r="S95" s="78"/>
      <c r="T95" s="78"/>
      <c r="U95" s="43"/>
      <c r="V95" s="43"/>
      <c r="W95" s="43"/>
      <c r="X95" s="43"/>
      <c r="Y95" s="43"/>
      <c r="Z95" s="43"/>
      <c r="AA95" s="43"/>
      <c r="AB95" s="43"/>
      <c r="AC95" s="43"/>
    </row>
    <row r="96" spans="1:29" ht="15.75" x14ac:dyDescent="0.25">
      <c r="A96" s="43"/>
      <c r="B96" s="79" t="s">
        <v>33</v>
      </c>
      <c r="C96" s="99"/>
      <c r="D96" s="289" t="s">
        <v>144</v>
      </c>
      <c r="E96" s="289"/>
      <c r="F96" s="289"/>
      <c r="G96" s="289"/>
      <c r="H96" s="98"/>
      <c r="I96" s="98"/>
      <c r="J96" s="101"/>
      <c r="K96" s="78"/>
      <c r="L96" s="288"/>
      <c r="M96" s="288"/>
      <c r="N96" s="288"/>
      <c r="O96" s="100"/>
      <c r="P96" s="104"/>
      <c r="Q96" s="78"/>
      <c r="R96" s="78"/>
      <c r="S96" s="78"/>
      <c r="T96" s="78"/>
      <c r="U96" s="43"/>
      <c r="V96" s="43"/>
      <c r="W96" s="43"/>
      <c r="X96" s="43"/>
      <c r="Y96" s="43"/>
      <c r="Z96" s="43"/>
      <c r="AA96" s="43"/>
      <c r="AB96" s="43"/>
      <c r="AC96" s="43"/>
    </row>
    <row r="97" spans="1:29" x14ac:dyDescent="0.25">
      <c r="A97" s="43"/>
      <c r="B97" s="99"/>
      <c r="C97" s="103"/>
      <c r="D97" s="103"/>
      <c r="E97" s="103"/>
      <c r="F97" s="103"/>
      <c r="G97" s="103"/>
      <c r="H97" s="103"/>
      <c r="I97" s="103"/>
      <c r="J97" s="103"/>
      <c r="K97" s="78"/>
      <c r="L97" s="288"/>
      <c r="M97" s="288"/>
      <c r="N97" s="288"/>
      <c r="O97" s="100"/>
      <c r="P97" s="78"/>
      <c r="Q97" s="78"/>
      <c r="R97" s="78"/>
      <c r="S97" s="78"/>
      <c r="T97" s="78"/>
      <c r="U97" s="43"/>
      <c r="V97" s="43"/>
      <c r="W97" s="43"/>
      <c r="X97" s="43"/>
      <c r="Y97" s="43"/>
      <c r="Z97" s="43"/>
      <c r="AA97" s="43"/>
      <c r="AB97" s="43"/>
      <c r="AC97" s="43"/>
    </row>
    <row r="98" spans="1:29" x14ac:dyDescent="0.25">
      <c r="A98" s="43"/>
      <c r="B98" s="79" t="s">
        <v>37</v>
      </c>
      <c r="C98" s="99"/>
      <c r="D98" s="290" t="s">
        <v>144</v>
      </c>
      <c r="E98" s="287"/>
      <c r="F98" s="287"/>
      <c r="G98" s="287"/>
      <c r="H98" s="287"/>
      <c r="I98" s="287"/>
      <c r="J98" s="287"/>
      <c r="K98" s="103"/>
      <c r="L98" s="288"/>
      <c r="M98" s="288"/>
      <c r="N98" s="288"/>
      <c r="O98" s="100"/>
      <c r="P98" s="78"/>
      <c r="Q98" s="78"/>
      <c r="R98" s="78"/>
      <c r="S98" s="78"/>
      <c r="T98" s="78"/>
      <c r="U98" s="43"/>
      <c r="V98" s="43"/>
      <c r="W98" s="43"/>
      <c r="X98" s="43"/>
      <c r="Y98" s="43"/>
      <c r="Z98" s="43"/>
      <c r="AA98" s="43"/>
      <c r="AB98" s="43"/>
      <c r="AC98" s="43"/>
    </row>
    <row r="99" spans="1:29" x14ac:dyDescent="0.25">
      <c r="A99" s="43"/>
      <c r="B99" s="79"/>
      <c r="C99" s="99"/>
      <c r="D99" s="109"/>
      <c r="E99" s="110"/>
      <c r="F99" s="110"/>
      <c r="G99" s="110"/>
      <c r="H99" s="110"/>
      <c r="I99" s="110"/>
      <c r="J99" s="110"/>
      <c r="K99" s="103"/>
      <c r="L99" s="105"/>
      <c r="M99" s="105"/>
      <c r="N99" s="105"/>
      <c r="O99" s="100"/>
      <c r="P99" s="78"/>
      <c r="Q99" s="78"/>
      <c r="R99" s="78"/>
      <c r="S99" s="78"/>
      <c r="T99" s="78"/>
      <c r="U99" s="43"/>
      <c r="V99" s="43"/>
      <c r="W99" s="43"/>
      <c r="X99" s="43"/>
      <c r="Y99" s="43"/>
      <c r="Z99" s="43"/>
      <c r="AA99" s="43"/>
      <c r="AB99" s="43"/>
      <c r="AC99" s="43"/>
    </row>
    <row r="100" spans="1:29" ht="26.25" customHeight="1" x14ac:dyDescent="0.25">
      <c r="A100" s="43"/>
      <c r="B100" s="303" t="s">
        <v>193</v>
      </c>
      <c r="C100" s="303"/>
      <c r="D100" s="303"/>
      <c r="E100" s="303"/>
      <c r="F100" s="303"/>
      <c r="G100" s="303"/>
      <c r="H100" s="303"/>
      <c r="I100" s="303"/>
      <c r="J100" s="303"/>
      <c r="K100" s="303"/>
      <c r="L100" s="303"/>
      <c r="M100" s="303"/>
      <c r="N100" s="303"/>
      <c r="O100" s="303"/>
      <c r="P100" s="303"/>
      <c r="Q100" s="303"/>
      <c r="R100" s="303"/>
      <c r="S100" s="303"/>
      <c r="T100" s="303"/>
      <c r="U100" s="43"/>
      <c r="V100" s="43"/>
      <c r="W100" s="43"/>
      <c r="X100" s="43"/>
      <c r="Y100" s="43"/>
      <c r="Z100" s="43"/>
      <c r="AA100" s="43"/>
      <c r="AB100" s="43"/>
      <c r="AC100" s="43"/>
    </row>
    <row r="101" spans="1:29" ht="15.75" x14ac:dyDescent="0.25">
      <c r="A101" s="43"/>
      <c r="B101" s="79" t="s">
        <v>41</v>
      </c>
      <c r="C101" s="99"/>
      <c r="D101" s="304" t="s">
        <v>144</v>
      </c>
      <c r="E101" s="304"/>
      <c r="F101" s="304"/>
      <c r="G101" s="304"/>
      <c r="H101" s="304"/>
      <c r="I101" s="304"/>
      <c r="J101" s="101"/>
      <c r="K101" s="78"/>
      <c r="L101" s="301" t="s">
        <v>42</v>
      </c>
      <c r="M101" s="301"/>
      <c r="N101" s="99"/>
      <c r="O101" s="304" t="s">
        <v>144</v>
      </c>
      <c r="P101" s="304"/>
      <c r="Q101" s="304"/>
      <c r="R101" s="304"/>
      <c r="S101" s="304"/>
      <c r="T101" s="90"/>
      <c r="U101" s="43"/>
      <c r="V101" s="43"/>
      <c r="W101" s="43"/>
      <c r="X101" s="43"/>
      <c r="Y101" s="43"/>
      <c r="Z101" s="43"/>
      <c r="AA101" s="43"/>
      <c r="AB101" s="43"/>
      <c r="AC101" s="43"/>
    </row>
    <row r="102" spans="1:29" x14ac:dyDescent="0.25">
      <c r="A102" s="43"/>
      <c r="B102" s="103"/>
      <c r="C102" s="103"/>
      <c r="D102" s="99"/>
      <c r="E102" s="103"/>
      <c r="F102" s="103"/>
      <c r="G102" s="103"/>
      <c r="H102" s="103"/>
      <c r="I102" s="103"/>
      <c r="J102" s="103"/>
      <c r="K102" s="78"/>
      <c r="L102" s="43"/>
      <c r="M102" s="103"/>
      <c r="N102" s="103"/>
      <c r="O102" s="99"/>
      <c r="P102" s="103"/>
      <c r="Q102" s="103"/>
      <c r="R102" s="103"/>
      <c r="S102" s="78"/>
      <c r="T102" s="78"/>
      <c r="U102" s="43"/>
      <c r="V102" s="43"/>
      <c r="W102" s="43"/>
      <c r="X102" s="43"/>
      <c r="Y102" s="43"/>
      <c r="Z102" s="43"/>
      <c r="AA102" s="43"/>
      <c r="AB102" s="43"/>
      <c r="AC102" s="43"/>
    </row>
    <row r="103" spans="1:29" x14ac:dyDescent="0.25">
      <c r="A103" s="43"/>
      <c r="B103" s="79" t="s">
        <v>43</v>
      </c>
      <c r="C103" s="99"/>
      <c r="D103" s="305" t="s">
        <v>144</v>
      </c>
      <c r="E103" s="305"/>
      <c r="F103" s="305"/>
      <c r="G103" s="305"/>
      <c r="H103" s="305"/>
      <c r="I103" s="305"/>
      <c r="J103" s="302" t="s">
        <v>44</v>
      </c>
      <c r="K103" s="302"/>
      <c r="L103" s="302"/>
      <c r="M103" s="302"/>
      <c r="N103" s="99"/>
      <c r="O103" s="305" t="s">
        <v>144</v>
      </c>
      <c r="P103" s="305"/>
      <c r="Q103" s="305"/>
      <c r="R103" s="305"/>
      <c r="S103" s="305"/>
      <c r="T103" s="78"/>
      <c r="U103" s="43"/>
      <c r="V103" s="43"/>
      <c r="W103" s="43"/>
      <c r="X103" s="43"/>
      <c r="Y103" s="43"/>
      <c r="Z103" s="43"/>
      <c r="AA103" s="43"/>
      <c r="AB103" s="43"/>
      <c r="AC103" s="43"/>
    </row>
    <row r="104" spans="1:29" x14ac:dyDescent="0.25">
      <c r="A104" s="43"/>
      <c r="B104" s="99"/>
      <c r="C104" s="103"/>
      <c r="D104" s="103"/>
      <c r="E104" s="103"/>
      <c r="F104" s="103"/>
      <c r="G104" s="103"/>
      <c r="H104" s="103"/>
      <c r="I104" s="103"/>
      <c r="J104" s="103"/>
      <c r="K104" s="78"/>
      <c r="L104" s="43"/>
      <c r="M104" s="99"/>
      <c r="N104" s="103"/>
      <c r="O104" s="103"/>
      <c r="P104" s="103"/>
      <c r="Q104" s="103"/>
      <c r="R104" s="103"/>
      <c r="S104" s="78"/>
      <c r="T104" s="78"/>
      <c r="U104" s="43"/>
      <c r="V104" s="43"/>
      <c r="W104" s="43"/>
      <c r="X104" s="43"/>
      <c r="Y104" s="43"/>
      <c r="Z104" s="43"/>
      <c r="AA104" s="43"/>
      <c r="AB104" s="43"/>
      <c r="AC104" s="43"/>
    </row>
    <row r="105" spans="1:29" ht="15.75" x14ac:dyDescent="0.25">
      <c r="A105" s="43"/>
      <c r="B105" s="79" t="s">
        <v>45</v>
      </c>
      <c r="C105" s="99"/>
      <c r="D105" s="324" t="s">
        <v>144</v>
      </c>
      <c r="E105" s="324"/>
      <c r="F105" s="324"/>
      <c r="G105" s="324"/>
      <c r="H105" s="324"/>
      <c r="I105" s="324"/>
      <c r="J105" s="101"/>
      <c r="K105" s="301" t="s">
        <v>46</v>
      </c>
      <c r="L105" s="301"/>
      <c r="M105" s="301"/>
      <c r="N105" s="99"/>
      <c r="O105" s="324" t="s">
        <v>144</v>
      </c>
      <c r="P105" s="324"/>
      <c r="Q105" s="324"/>
      <c r="R105" s="324"/>
      <c r="S105" s="324"/>
      <c r="T105" s="78"/>
      <c r="U105" s="43"/>
      <c r="V105" s="43"/>
      <c r="W105" s="43"/>
      <c r="X105" s="43"/>
      <c r="Y105" s="43"/>
      <c r="Z105" s="43"/>
      <c r="AA105" s="43"/>
      <c r="AB105" s="43"/>
      <c r="AC105" s="43"/>
    </row>
    <row r="106" spans="1:29" x14ac:dyDescent="0.25">
      <c r="A106" s="43"/>
      <c r="B106" s="108"/>
      <c r="C106" s="108"/>
      <c r="D106" s="78"/>
      <c r="E106" s="78"/>
      <c r="F106" s="78"/>
      <c r="G106" s="78"/>
      <c r="H106" s="78"/>
      <c r="I106" s="78"/>
      <c r="J106" s="78"/>
      <c r="K106" s="211"/>
      <c r="L106" s="211"/>
      <c r="M106" s="211"/>
      <c r="N106" s="78"/>
      <c r="O106" s="78"/>
      <c r="P106" s="78"/>
      <c r="Q106" s="78"/>
      <c r="R106" s="78"/>
      <c r="S106" s="78"/>
      <c r="T106" s="78"/>
      <c r="U106" s="43"/>
      <c r="V106" s="43"/>
      <c r="W106" s="43"/>
      <c r="X106" s="43"/>
      <c r="Y106" s="43"/>
      <c r="Z106" s="43"/>
      <c r="AA106" s="43"/>
      <c r="AB106" s="43"/>
      <c r="AC106" s="43"/>
    </row>
    <row r="107" spans="1:29" ht="30" x14ac:dyDescent="0.25">
      <c r="A107" s="43"/>
      <c r="B107" s="105" t="s">
        <v>203</v>
      </c>
      <c r="C107" s="99"/>
      <c r="D107" s="324" t="s">
        <v>144</v>
      </c>
      <c r="E107" s="324"/>
      <c r="F107" s="324"/>
      <c r="G107" s="324"/>
      <c r="H107" s="324"/>
      <c r="I107" s="324"/>
      <c r="J107" s="101"/>
      <c r="K107" s="302" t="s">
        <v>48</v>
      </c>
      <c r="L107" s="302"/>
      <c r="M107" s="302"/>
      <c r="N107" s="99"/>
      <c r="O107" s="324" t="s">
        <v>144</v>
      </c>
      <c r="P107" s="324"/>
      <c r="Q107" s="324"/>
      <c r="R107" s="324"/>
      <c r="S107" s="324"/>
      <c r="T107" s="78"/>
      <c r="U107" s="43"/>
      <c r="V107" s="43"/>
      <c r="W107" s="43"/>
      <c r="X107" s="43"/>
      <c r="Y107" s="43"/>
      <c r="Z107" s="43"/>
      <c r="AA107" s="43"/>
      <c r="AB107" s="43"/>
      <c r="AC107" s="43"/>
    </row>
    <row r="108" spans="1:29" ht="15.75" x14ac:dyDescent="0.25">
      <c r="A108" s="43"/>
      <c r="B108" s="79"/>
      <c r="C108" s="99"/>
      <c r="D108" s="115"/>
      <c r="E108" s="115"/>
      <c r="F108" s="115"/>
      <c r="G108" s="115"/>
      <c r="H108" s="115"/>
      <c r="I108" s="115"/>
      <c r="J108" s="101"/>
      <c r="K108" s="103"/>
      <c r="L108" s="43"/>
      <c r="M108" s="79"/>
      <c r="N108" s="99"/>
      <c r="O108" s="116"/>
      <c r="P108" s="112"/>
      <c r="Q108" s="112"/>
      <c r="R108" s="112"/>
      <c r="S108" s="112"/>
      <c r="T108" s="112"/>
      <c r="U108" s="43"/>
      <c r="V108" s="43"/>
      <c r="W108" s="43"/>
      <c r="X108" s="43"/>
      <c r="Y108" s="43"/>
      <c r="Z108" s="43"/>
      <c r="AA108" s="43"/>
      <c r="AB108" s="43"/>
      <c r="AC108" s="43"/>
    </row>
    <row r="109" spans="1:29" x14ac:dyDescent="0.25">
      <c r="A109" s="43"/>
      <c r="B109" s="108"/>
      <c r="C109" s="108"/>
      <c r="D109" s="78"/>
      <c r="E109" s="78"/>
      <c r="F109" s="78"/>
      <c r="G109" s="78"/>
      <c r="H109" s="78"/>
      <c r="I109" s="78"/>
      <c r="J109" s="78"/>
      <c r="K109" s="78"/>
      <c r="L109" s="78"/>
      <c r="M109" s="79" t="s">
        <v>49</v>
      </c>
      <c r="N109" s="99"/>
      <c r="O109" s="324" t="s">
        <v>144</v>
      </c>
      <c r="P109" s="324"/>
      <c r="Q109" s="324"/>
      <c r="R109" s="324"/>
      <c r="S109" s="324"/>
      <c r="T109" s="78"/>
      <c r="U109" s="43"/>
      <c r="V109" s="43"/>
      <c r="W109" s="43"/>
      <c r="X109" s="43"/>
      <c r="Y109" s="43"/>
      <c r="Z109" s="43"/>
      <c r="AA109" s="43"/>
      <c r="AB109" s="43"/>
      <c r="AC109" s="43"/>
    </row>
    <row r="110" spans="1:29" ht="27" customHeight="1" x14ac:dyDescent="0.25">
      <c r="A110" s="43"/>
      <c r="B110" s="303" t="s">
        <v>50</v>
      </c>
      <c r="C110" s="303"/>
      <c r="D110" s="303"/>
      <c r="E110" s="303"/>
      <c r="F110" s="303"/>
      <c r="G110" s="303"/>
      <c r="H110" s="303"/>
      <c r="I110" s="303"/>
      <c r="J110" s="303"/>
      <c r="K110" s="303"/>
      <c r="L110" s="303"/>
      <c r="M110" s="303"/>
      <c r="N110" s="303"/>
      <c r="O110" s="303"/>
      <c r="P110" s="303"/>
      <c r="Q110" s="303"/>
      <c r="R110" s="303"/>
      <c r="S110" s="303"/>
      <c r="T110" s="303"/>
      <c r="U110" s="43"/>
      <c r="V110" s="43"/>
      <c r="W110" s="43"/>
      <c r="X110" s="43"/>
      <c r="Y110" s="43"/>
      <c r="Z110" s="43"/>
      <c r="AA110" s="43"/>
      <c r="AB110" s="43"/>
      <c r="AC110" s="43"/>
    </row>
    <row r="111" spans="1:29" ht="18" customHeight="1" x14ac:dyDescent="0.25">
      <c r="A111" s="43"/>
      <c r="B111" s="79" t="s">
        <v>51</v>
      </c>
      <c r="C111" s="99"/>
      <c r="D111" s="104"/>
      <c r="E111" s="82"/>
      <c r="F111" s="288" t="s">
        <v>52</v>
      </c>
      <c r="G111" s="288"/>
      <c r="H111" s="288"/>
      <c r="I111" s="288"/>
      <c r="J111" s="288"/>
      <c r="K111" s="104"/>
      <c r="L111" s="43"/>
      <c r="M111" s="79"/>
      <c r="N111" s="43"/>
      <c r="O111" s="118"/>
      <c r="P111" s="212"/>
      <c r="Q111" s="357" t="s">
        <v>189</v>
      </c>
      <c r="R111" s="316"/>
      <c r="S111" s="43"/>
      <c r="T111" s="43"/>
      <c r="U111" s="90"/>
      <c r="V111" s="90"/>
      <c r="W111" s="90"/>
      <c r="X111" s="90"/>
      <c r="Y111" s="90"/>
      <c r="Z111" s="43"/>
      <c r="AA111" s="43"/>
      <c r="AB111" s="43"/>
      <c r="AC111" s="43"/>
    </row>
    <row r="112" spans="1:29" x14ac:dyDescent="0.25">
      <c r="A112" s="43"/>
      <c r="B112" s="103"/>
      <c r="C112" s="103"/>
      <c r="D112" s="99"/>
      <c r="E112" s="103"/>
      <c r="F112" s="103"/>
      <c r="G112" s="103"/>
      <c r="H112" s="103"/>
      <c r="I112" s="103"/>
      <c r="J112" s="103"/>
      <c r="K112" s="78"/>
      <c r="L112" s="118"/>
      <c r="M112" s="118"/>
      <c r="N112" s="118"/>
      <c r="O112" s="100"/>
      <c r="P112" s="78"/>
      <c r="Q112" s="357"/>
      <c r="R112" s="316"/>
      <c r="S112" s="78"/>
      <c r="T112" s="78"/>
      <c r="U112" s="43"/>
      <c r="V112" s="43"/>
      <c r="W112" s="43"/>
      <c r="X112" s="43"/>
      <c r="Y112" s="43"/>
      <c r="Z112" s="43"/>
      <c r="AA112" s="43"/>
      <c r="AB112" s="43"/>
      <c r="AC112" s="43"/>
    </row>
    <row r="113" spans="1:29" x14ac:dyDescent="0.25">
      <c r="A113" s="43"/>
      <c r="B113" s="79" t="s">
        <v>53</v>
      </c>
      <c r="C113" s="99"/>
      <c r="D113" s="104"/>
      <c r="E113" s="119"/>
      <c r="F113" s="288" t="s">
        <v>54</v>
      </c>
      <c r="G113" s="288"/>
      <c r="H113" s="288"/>
      <c r="I113" s="288"/>
      <c r="J113" s="288"/>
      <c r="K113" s="104"/>
      <c r="L113" s="43"/>
      <c r="M113" s="118"/>
      <c r="N113" s="118"/>
      <c r="O113" s="78"/>
      <c r="P113" s="43"/>
      <c r="Q113" s="357"/>
      <c r="R113" s="316"/>
      <c r="S113" s="43"/>
      <c r="T113" s="78"/>
      <c r="U113" s="43"/>
      <c r="V113" s="43"/>
      <c r="W113" s="43"/>
      <c r="X113" s="43"/>
      <c r="Y113" s="43"/>
      <c r="Z113" s="43"/>
      <c r="AA113" s="43"/>
      <c r="AB113" s="43"/>
      <c r="AC113" s="43"/>
    </row>
    <row r="114" spans="1:29" x14ac:dyDescent="0.25">
      <c r="A114" s="43"/>
      <c r="B114" s="99"/>
      <c r="C114" s="103"/>
      <c r="D114" s="103"/>
      <c r="E114" s="103"/>
      <c r="F114" s="103"/>
      <c r="G114" s="103"/>
      <c r="H114" s="103"/>
      <c r="I114" s="103"/>
      <c r="J114" s="103"/>
      <c r="K114" s="78"/>
      <c r="L114" s="118"/>
      <c r="M114" s="118"/>
      <c r="N114" s="118"/>
      <c r="O114" s="100"/>
      <c r="P114" s="78"/>
      <c r="Q114" s="100"/>
      <c r="R114" s="78"/>
      <c r="S114" s="78"/>
      <c r="T114" s="78"/>
      <c r="U114" s="43"/>
      <c r="V114" s="43"/>
      <c r="W114" s="43"/>
      <c r="X114" s="43"/>
      <c r="Y114" s="43"/>
      <c r="Z114" s="43"/>
      <c r="AA114" s="43"/>
      <c r="AB114" s="43"/>
      <c r="AC114" s="43"/>
    </row>
    <row r="115" spans="1:29" x14ac:dyDescent="0.25">
      <c r="A115" s="43"/>
      <c r="B115" s="354" t="s">
        <v>204</v>
      </c>
      <c r="C115" s="354"/>
      <c r="D115" s="354"/>
      <c r="E115" s="354"/>
      <c r="F115" s="354"/>
      <c r="G115" s="354"/>
      <c r="H115" s="354"/>
      <c r="I115" s="354"/>
      <c r="J115" s="354"/>
      <c r="K115" s="354"/>
      <c r="L115" s="354"/>
      <c r="M115" s="354"/>
      <c r="N115" s="354"/>
      <c r="O115" s="354"/>
      <c r="P115" s="354"/>
      <c r="Q115" s="354"/>
      <c r="R115" s="354"/>
      <c r="S115" s="354"/>
      <c r="T115" s="354"/>
      <c r="U115" s="43"/>
      <c r="V115" s="43"/>
      <c r="W115" s="43"/>
      <c r="X115" s="43"/>
      <c r="Y115" s="43"/>
      <c r="Z115" s="43"/>
      <c r="AA115" s="43"/>
      <c r="AB115" s="43"/>
      <c r="AC115" s="43"/>
    </row>
    <row r="116" spans="1:29" x14ac:dyDescent="0.25">
      <c r="A116" s="43"/>
      <c r="B116" s="79" t="s">
        <v>205</v>
      </c>
      <c r="C116" s="103"/>
      <c r="D116" s="104"/>
      <c r="E116" s="103"/>
      <c r="F116" s="103"/>
      <c r="G116" s="103"/>
      <c r="H116" s="103"/>
      <c r="I116" s="103"/>
      <c r="J116" s="103"/>
      <c r="K116" s="78"/>
      <c r="L116" s="118"/>
      <c r="M116" s="118"/>
      <c r="N116" s="118"/>
      <c r="O116" s="100"/>
      <c r="P116" s="78"/>
      <c r="Q116" s="78"/>
      <c r="R116" s="78"/>
      <c r="S116" s="78"/>
      <c r="T116" s="78"/>
      <c r="U116" s="43"/>
      <c r="V116" s="43"/>
      <c r="W116" s="43"/>
      <c r="X116" s="43"/>
      <c r="Y116" s="43"/>
      <c r="Z116" s="43"/>
      <c r="AA116" s="43"/>
      <c r="AB116" s="43"/>
      <c r="AC116" s="43"/>
    </row>
    <row r="117" spans="1:29" x14ac:dyDescent="0.25">
      <c r="A117" s="43"/>
      <c r="B117" s="99"/>
      <c r="C117" s="103"/>
      <c r="D117" s="103"/>
      <c r="E117" s="103"/>
      <c r="F117" s="103"/>
      <c r="G117" s="103"/>
      <c r="H117" s="103"/>
      <c r="I117" s="103"/>
      <c r="J117" s="103"/>
      <c r="K117" s="78"/>
      <c r="L117" s="118"/>
      <c r="M117" s="118"/>
      <c r="N117" s="118"/>
      <c r="O117" s="100"/>
      <c r="P117" s="78"/>
      <c r="Q117" s="78"/>
      <c r="R117" s="78"/>
      <c r="S117" s="78"/>
      <c r="T117" s="78"/>
      <c r="U117" s="43"/>
      <c r="V117" s="43"/>
      <c r="W117" s="43"/>
      <c r="X117" s="43"/>
      <c r="Y117" s="43"/>
      <c r="Z117" s="43"/>
      <c r="AA117" s="43"/>
      <c r="AB117" s="43"/>
      <c r="AC117" s="43"/>
    </row>
    <row r="118" spans="1:29" x14ac:dyDescent="0.25">
      <c r="A118" s="43"/>
      <c r="B118" s="79" t="s">
        <v>206</v>
      </c>
      <c r="C118" s="103"/>
      <c r="D118" s="213" t="s">
        <v>218</v>
      </c>
      <c r="E118" s="103"/>
      <c r="F118" s="301" t="s">
        <v>207</v>
      </c>
      <c r="G118" s="301"/>
      <c r="H118" s="301"/>
      <c r="I118" s="301"/>
      <c r="J118" s="355"/>
      <c r="K118" s="355"/>
      <c r="L118" s="355"/>
      <c r="M118" s="355"/>
      <c r="N118" s="118"/>
      <c r="O118" s="356"/>
      <c r="P118" s="356"/>
      <c r="Q118" s="356"/>
      <c r="R118" s="356"/>
      <c r="S118" s="356"/>
      <c r="T118" s="78"/>
      <c r="U118" s="43"/>
      <c r="V118" s="43"/>
      <c r="W118" s="43"/>
      <c r="X118" s="43"/>
      <c r="Y118" s="43"/>
      <c r="Z118" s="43"/>
      <c r="AA118" s="43"/>
      <c r="AB118" s="43"/>
      <c r="AC118" s="43"/>
    </row>
    <row r="119" spans="1:29" x14ac:dyDescent="0.25">
      <c r="A119" s="43"/>
      <c r="B119" s="99"/>
      <c r="C119" s="103"/>
      <c r="D119" s="43"/>
      <c r="E119" s="103"/>
      <c r="F119" s="103"/>
      <c r="G119" s="103"/>
      <c r="H119" s="103"/>
      <c r="I119" s="103"/>
      <c r="J119" s="103"/>
      <c r="K119" s="78"/>
      <c r="L119" s="118"/>
      <c r="M119" s="118"/>
      <c r="N119" s="118"/>
      <c r="O119" s="100"/>
      <c r="P119" s="78"/>
      <c r="Q119" s="78"/>
      <c r="R119" s="78"/>
      <c r="S119" s="78"/>
      <c r="T119" s="78"/>
      <c r="U119" s="43"/>
      <c r="V119" s="43"/>
      <c r="W119" s="43"/>
      <c r="X119" s="43"/>
      <c r="Y119" s="43"/>
      <c r="Z119" s="43"/>
      <c r="AA119" s="43"/>
      <c r="AB119" s="43"/>
      <c r="AC119" s="43"/>
    </row>
    <row r="120" spans="1:29" x14ac:dyDescent="0.25">
      <c r="A120" s="43"/>
      <c r="B120" s="79" t="s">
        <v>208</v>
      </c>
      <c r="C120" s="108"/>
      <c r="D120" s="104"/>
      <c r="E120" s="78"/>
      <c r="F120" s="288" t="s">
        <v>209</v>
      </c>
      <c r="G120" s="288"/>
      <c r="H120" s="288"/>
      <c r="I120" s="288"/>
      <c r="J120" s="288"/>
      <c r="K120" s="299"/>
      <c r="L120" s="299"/>
      <c r="M120" s="299"/>
      <c r="N120" s="299"/>
      <c r="O120" s="299"/>
      <c r="P120" s="299"/>
      <c r="Q120" s="299"/>
      <c r="R120" s="299"/>
      <c r="S120" s="299"/>
      <c r="T120" s="214"/>
      <c r="U120" s="43"/>
      <c r="V120" s="43"/>
      <c r="W120" s="43"/>
      <c r="X120" s="43"/>
      <c r="Y120" s="43"/>
      <c r="Z120" s="43"/>
      <c r="AA120" s="43"/>
      <c r="AB120" s="43"/>
      <c r="AC120" s="43"/>
    </row>
    <row r="121" spans="1:29" x14ac:dyDescent="0.25">
      <c r="A121" s="43"/>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spans="1:29" x14ac:dyDescent="0.25">
      <c r="A122" s="43"/>
      <c r="B122" s="353" t="s">
        <v>210</v>
      </c>
      <c r="C122" s="353"/>
      <c r="D122" s="353"/>
      <c r="E122" s="353"/>
      <c r="F122" s="353"/>
      <c r="G122" s="353"/>
      <c r="H122" s="353"/>
      <c r="I122" s="353"/>
      <c r="J122" s="353"/>
      <c r="K122" s="353"/>
      <c r="L122" s="353"/>
      <c r="M122" s="353"/>
      <c r="N122" s="353"/>
      <c r="O122" s="353"/>
      <c r="P122" s="353"/>
      <c r="Q122" s="353"/>
      <c r="R122" s="108"/>
      <c r="S122" s="104"/>
      <c r="T122" s="108"/>
      <c r="U122" s="43"/>
      <c r="V122" s="43"/>
      <c r="W122" s="43"/>
      <c r="X122" s="43"/>
      <c r="Y122" s="43"/>
      <c r="Z122" s="43"/>
      <c r="AA122" s="43"/>
      <c r="AB122" s="43"/>
      <c r="AC122" s="43"/>
    </row>
    <row r="123" spans="1:29" x14ac:dyDescent="0.25">
      <c r="A123" s="43"/>
      <c r="B123" s="79" t="s">
        <v>55</v>
      </c>
      <c r="C123" s="108"/>
      <c r="D123" s="78"/>
      <c r="E123" s="78"/>
      <c r="F123" s="78"/>
      <c r="G123" s="78"/>
      <c r="H123" s="78"/>
      <c r="I123" s="78"/>
      <c r="J123" s="78"/>
      <c r="K123" s="78"/>
      <c r="L123" s="78"/>
      <c r="M123" s="79"/>
      <c r="N123" s="99"/>
      <c r="O123" s="115"/>
      <c r="P123" s="115"/>
      <c r="Q123" s="115"/>
      <c r="R123" s="115"/>
      <c r="S123" s="115"/>
      <c r="T123" s="78"/>
      <c r="U123" s="43"/>
      <c r="V123" s="43"/>
      <c r="W123" s="43"/>
      <c r="X123" s="43"/>
      <c r="Y123" s="43"/>
      <c r="Z123" s="43"/>
      <c r="AA123" s="43"/>
      <c r="AB123" s="43"/>
      <c r="AC123" s="43"/>
    </row>
    <row r="124" spans="1:29" ht="15.75" x14ac:dyDescent="0.25">
      <c r="A124" s="43"/>
      <c r="B124" s="79" t="s">
        <v>56</v>
      </c>
      <c r="C124" s="121"/>
      <c r="D124" s="320" t="s">
        <v>144</v>
      </c>
      <c r="E124" s="320"/>
      <c r="F124" s="320"/>
      <c r="G124" s="320"/>
      <c r="H124" s="321" t="s">
        <v>57</v>
      </c>
      <c r="I124" s="321"/>
      <c r="J124" s="321"/>
      <c r="K124" s="322" t="s">
        <v>144</v>
      </c>
      <c r="L124" s="322"/>
      <c r="M124" s="322"/>
      <c r="N124" s="122"/>
      <c r="O124" s="122" t="s">
        <v>58</v>
      </c>
      <c r="P124" s="122"/>
      <c r="Q124" s="323" t="s">
        <v>144</v>
      </c>
      <c r="R124" s="323"/>
      <c r="S124" s="323"/>
      <c r="T124" s="122"/>
      <c r="U124" s="124"/>
      <c r="V124" s="124"/>
      <c r="W124" s="43"/>
      <c r="X124" s="43"/>
      <c r="Y124" s="43"/>
      <c r="Z124" s="43"/>
      <c r="AA124" s="43"/>
      <c r="AB124" s="43"/>
      <c r="AC124" s="43"/>
    </row>
    <row r="125" spans="1:29" x14ac:dyDescent="0.25">
      <c r="A125" s="43"/>
      <c r="B125" s="92"/>
      <c r="C125" s="99"/>
      <c r="D125" s="103"/>
      <c r="E125" s="103"/>
      <c r="F125" s="103"/>
      <c r="G125" s="103"/>
      <c r="H125" s="90"/>
      <c r="I125" s="64"/>
      <c r="J125" s="103"/>
      <c r="K125" s="103"/>
      <c r="L125" s="103"/>
      <c r="M125" s="103"/>
      <c r="N125" s="103"/>
      <c r="O125" s="98"/>
      <c r="P125" s="98"/>
      <c r="Q125" s="98"/>
      <c r="R125" s="78"/>
      <c r="S125" s="78"/>
      <c r="T125" s="78"/>
      <c r="U125" s="43"/>
      <c r="V125" s="43"/>
      <c r="W125" s="43"/>
      <c r="X125" s="43"/>
      <c r="Y125" s="43"/>
      <c r="Z125" s="43"/>
      <c r="AA125" s="43"/>
      <c r="AB125" s="43"/>
      <c r="AC125" s="43"/>
    </row>
    <row r="126" spans="1:29" ht="15.75" x14ac:dyDescent="0.25">
      <c r="A126" s="43"/>
      <c r="B126" s="101"/>
      <c r="C126" s="101"/>
      <c r="D126" s="78"/>
      <c r="E126" s="101"/>
      <c r="F126" s="101"/>
      <c r="G126" s="101"/>
      <c r="H126" s="101"/>
      <c r="I126" s="101"/>
      <c r="J126" s="101"/>
      <c r="K126" s="101"/>
      <c r="L126" s="101"/>
      <c r="M126" s="78"/>
      <c r="N126" s="101"/>
      <c r="O126" s="101"/>
      <c r="P126" s="101"/>
      <c r="Q126" s="101"/>
      <c r="R126" s="101"/>
      <c r="S126" s="101"/>
      <c r="T126" s="101"/>
      <c r="U126" s="43"/>
      <c r="V126" s="43"/>
      <c r="W126" s="43"/>
      <c r="X126" s="43"/>
      <c r="Y126" s="43"/>
      <c r="Z126" s="43"/>
      <c r="AA126" s="43"/>
      <c r="AB126" s="43"/>
      <c r="AC126" s="43"/>
    </row>
    <row r="127" spans="1:29" x14ac:dyDescent="0.25">
      <c r="A127" s="43"/>
      <c r="B127" s="128" t="s">
        <v>219</v>
      </c>
      <c r="C127" s="128"/>
      <c r="D127" s="128"/>
      <c r="E127" s="128"/>
      <c r="F127" s="128"/>
      <c r="G127" s="128"/>
      <c r="H127" s="128"/>
      <c r="I127" s="128"/>
      <c r="J127" s="128"/>
      <c r="K127" s="128"/>
      <c r="L127" s="128"/>
      <c r="M127" s="128"/>
      <c r="N127" s="128"/>
      <c r="O127" s="128"/>
      <c r="P127" s="128"/>
      <c r="Q127" s="128"/>
      <c r="R127" s="128"/>
      <c r="S127" s="128"/>
      <c r="T127" s="128"/>
      <c r="U127" s="125"/>
      <c r="V127" s="43"/>
      <c r="W127" s="43"/>
      <c r="X127" s="43"/>
      <c r="Y127" s="43"/>
      <c r="Z127" s="43"/>
      <c r="AA127" s="43"/>
      <c r="AB127" s="43"/>
      <c r="AC127" s="43"/>
    </row>
    <row r="128" spans="1:29" x14ac:dyDescent="0.25">
      <c r="A128" s="43"/>
      <c r="B128" s="128" t="s">
        <v>221</v>
      </c>
      <c r="C128" s="128"/>
      <c r="D128" s="128"/>
      <c r="E128" s="128" t="s">
        <v>220</v>
      </c>
      <c r="F128" s="128"/>
      <c r="G128" s="128"/>
      <c r="H128" s="128"/>
      <c r="I128" s="128"/>
      <c r="J128" s="128"/>
      <c r="K128" s="128"/>
      <c r="L128" s="128"/>
      <c r="M128" s="128"/>
      <c r="N128" s="128"/>
      <c r="O128" s="128"/>
      <c r="P128" s="128"/>
      <c r="Q128" s="128"/>
      <c r="R128" s="128"/>
      <c r="S128" s="128"/>
      <c r="T128" s="128"/>
      <c r="U128" s="125"/>
      <c r="V128" s="43"/>
      <c r="W128" s="43"/>
      <c r="X128" s="43"/>
      <c r="Y128" s="43"/>
      <c r="Z128" s="43"/>
      <c r="AA128" s="43"/>
      <c r="AB128" s="43"/>
      <c r="AC128" s="43"/>
    </row>
    <row r="129" spans="1:31" x14ac:dyDescent="0.25">
      <c r="A129" s="43"/>
      <c r="B129" s="80"/>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row>
    <row r="130" spans="1:31" x14ac:dyDescent="0.25">
      <c r="A130" s="43"/>
      <c r="B130" s="128" t="s">
        <v>60</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row>
    <row r="131" spans="1:31" x14ac:dyDescent="0.25">
      <c r="A131" s="43"/>
      <c r="B131" s="343" t="s">
        <v>211</v>
      </c>
      <c r="C131" s="343"/>
      <c r="D131" s="343"/>
      <c r="E131" s="343"/>
      <c r="F131" s="343"/>
      <c r="G131" s="343"/>
      <c r="H131" s="343"/>
      <c r="I131" s="343"/>
      <c r="J131" s="343"/>
      <c r="K131" s="343"/>
      <c r="L131" s="343"/>
      <c r="M131" s="343"/>
      <c r="N131" s="343"/>
      <c r="O131" s="343"/>
      <c r="P131" s="343"/>
      <c r="Q131" s="343"/>
      <c r="R131" s="343"/>
      <c r="S131" s="343"/>
      <c r="T131" s="343"/>
      <c r="U131" s="43"/>
      <c r="V131" s="43"/>
      <c r="W131" s="43"/>
      <c r="X131" s="43"/>
      <c r="Y131" s="43"/>
      <c r="Z131" s="43"/>
      <c r="AA131" s="43"/>
      <c r="AB131" s="43"/>
      <c r="AC131" s="43"/>
    </row>
    <row r="132" spans="1:31" x14ac:dyDescent="0.25">
      <c r="A132" s="43"/>
      <c r="B132" s="343" t="s">
        <v>212</v>
      </c>
      <c r="C132" s="343"/>
      <c r="D132" s="343"/>
      <c r="E132" s="343"/>
      <c r="F132" s="343"/>
      <c r="G132" s="343"/>
      <c r="H132" s="343"/>
      <c r="I132" s="343"/>
      <c r="J132" s="343"/>
      <c r="K132" s="343"/>
      <c r="L132" s="343"/>
      <c r="M132" s="343"/>
      <c r="N132" s="343"/>
      <c r="O132" s="343"/>
      <c r="P132" s="343"/>
      <c r="Q132" s="343"/>
      <c r="R132" s="343"/>
      <c r="S132" s="343"/>
      <c r="T132" s="343"/>
      <c r="U132" s="43"/>
      <c r="V132" s="43"/>
      <c r="W132" s="43"/>
      <c r="X132" s="43"/>
      <c r="Y132" s="43"/>
      <c r="Z132" s="43"/>
      <c r="AA132" s="43"/>
      <c r="AB132" s="43"/>
      <c r="AC132" s="43"/>
    </row>
    <row r="133" spans="1:31" x14ac:dyDescent="0.25">
      <c r="A133" s="43"/>
      <c r="B133" s="352" t="s">
        <v>213</v>
      </c>
      <c r="C133" s="352"/>
      <c r="D133" s="352"/>
      <c r="E133" s="352"/>
      <c r="F133" s="352"/>
      <c r="G133" s="352"/>
      <c r="H133" s="352"/>
      <c r="I133" s="352"/>
      <c r="J133" s="352"/>
      <c r="K133" s="352"/>
      <c r="L133" s="352"/>
      <c r="M133" s="352"/>
      <c r="N133" s="352"/>
      <c r="O133" s="352"/>
      <c r="P133" s="352"/>
      <c r="Q133" s="352"/>
      <c r="R133" s="352"/>
      <c r="S133" s="352"/>
      <c r="T133" s="352"/>
      <c r="U133" s="43"/>
      <c r="V133" s="43"/>
      <c r="W133" s="43"/>
      <c r="X133" s="43"/>
      <c r="Y133" s="43"/>
      <c r="Z133" s="43"/>
      <c r="AA133" s="43"/>
      <c r="AB133" s="43"/>
      <c r="AC133" s="43"/>
    </row>
    <row r="134" spans="1:31" x14ac:dyDescent="0.25">
      <c r="A134" s="43"/>
      <c r="B134" s="215"/>
      <c r="C134" s="215"/>
      <c r="D134" s="215"/>
      <c r="E134" s="215"/>
      <c r="F134" s="215"/>
      <c r="G134" s="215"/>
      <c r="H134" s="215"/>
      <c r="I134" s="215"/>
      <c r="J134" s="215"/>
      <c r="K134" s="215"/>
      <c r="L134" s="215"/>
      <c r="M134" s="215"/>
      <c r="N134" s="215"/>
      <c r="O134" s="215"/>
      <c r="P134" s="215"/>
      <c r="Q134" s="215"/>
      <c r="R134" s="215"/>
      <c r="S134" s="215"/>
      <c r="T134" s="215"/>
      <c r="U134" s="43"/>
      <c r="V134" s="43"/>
      <c r="W134" s="43"/>
      <c r="X134" s="43"/>
      <c r="Y134" s="43"/>
      <c r="Z134" s="43"/>
      <c r="AA134" s="43"/>
      <c r="AB134" s="43"/>
      <c r="AC134" s="43"/>
    </row>
    <row r="135" spans="1:31" s="43" customFormat="1" ht="19.5" customHeight="1" x14ac:dyDescent="0.25">
      <c r="B135" s="291" t="s">
        <v>180</v>
      </c>
      <c r="C135" s="291"/>
      <c r="D135" s="291"/>
      <c r="E135" s="291"/>
      <c r="F135" s="291"/>
      <c r="G135" s="291"/>
      <c r="H135" s="291"/>
      <c r="I135" s="291"/>
      <c r="J135" s="291"/>
      <c r="K135" s="291"/>
      <c r="L135" s="291"/>
      <c r="M135" s="291"/>
      <c r="N135" s="291"/>
      <c r="O135" s="291"/>
      <c r="P135" s="291"/>
      <c r="Q135" s="291"/>
      <c r="R135" s="291"/>
      <c r="S135" s="291"/>
      <c r="T135" s="64"/>
      <c r="U135" s="64"/>
      <c r="V135" s="64"/>
      <c r="W135" s="64"/>
      <c r="X135" s="64"/>
      <c r="Y135" s="64"/>
      <c r="AA135" s="68"/>
      <c r="AB135" s="54"/>
      <c r="AC135" s="44"/>
      <c r="AD135" s="44"/>
      <c r="AE135" s="44"/>
    </row>
    <row r="136" spans="1:31" s="43" customFormat="1" ht="19.5" customHeight="1" x14ac:dyDescent="0.25">
      <c r="C136" s="74"/>
      <c r="D136" s="75" t="s">
        <v>179</v>
      </c>
      <c r="E136" s="74"/>
      <c r="F136" s="74"/>
      <c r="G136" s="74"/>
      <c r="H136" s="74"/>
      <c r="I136" s="74"/>
      <c r="J136" s="74"/>
      <c r="K136" s="74"/>
      <c r="L136" s="74"/>
      <c r="M136" s="74"/>
      <c r="N136" s="74"/>
      <c r="O136" s="74"/>
      <c r="P136" s="76"/>
      <c r="Q136" s="76"/>
      <c r="R136" s="76"/>
      <c r="S136" s="76"/>
      <c r="T136" s="76"/>
      <c r="U136" s="64"/>
      <c r="V136" s="64"/>
      <c r="W136" s="64"/>
      <c r="X136" s="64"/>
      <c r="Y136" s="64"/>
      <c r="AB136" s="54"/>
      <c r="AC136" s="44"/>
      <c r="AD136" s="44"/>
      <c r="AE136" s="44"/>
    </row>
    <row r="137" spans="1:31" ht="15.75" thickBot="1"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row>
    <row r="138" spans="1:31" x14ac:dyDescent="0.25">
      <c r="A138" s="43"/>
      <c r="B138" s="129"/>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1"/>
      <c r="AA138" s="43"/>
      <c r="AB138" s="43"/>
      <c r="AC138" s="43"/>
    </row>
    <row r="139" spans="1:31" ht="15.75" x14ac:dyDescent="0.25">
      <c r="A139" s="43"/>
      <c r="B139" s="132" t="s">
        <v>63</v>
      </c>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134"/>
      <c r="AA139" s="43"/>
      <c r="AB139" s="43"/>
      <c r="AC139" s="43"/>
    </row>
    <row r="140" spans="1:31" x14ac:dyDescent="0.25">
      <c r="A140" s="43"/>
      <c r="B140" s="135"/>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134"/>
      <c r="AA140" s="43"/>
      <c r="AB140" s="43"/>
      <c r="AC140" s="43"/>
    </row>
    <row r="141" spans="1:31" x14ac:dyDescent="0.25">
      <c r="A141" s="43"/>
      <c r="B141" s="347" t="s">
        <v>194</v>
      </c>
      <c r="C141" s="348"/>
      <c r="D141" s="348"/>
      <c r="E141" s="304" t="s">
        <v>144</v>
      </c>
      <c r="F141" s="304"/>
      <c r="G141" s="304"/>
      <c r="H141" s="304"/>
      <c r="I141" s="304"/>
      <c r="J141" s="43"/>
      <c r="K141" s="43"/>
      <c r="L141" s="43"/>
      <c r="M141" s="43"/>
      <c r="N141" s="43"/>
      <c r="O141" s="350" t="s">
        <v>64</v>
      </c>
      <c r="P141" s="350"/>
      <c r="Q141" s="350"/>
      <c r="R141" s="350"/>
      <c r="S141" s="111" t="s">
        <v>144</v>
      </c>
      <c r="T141" s="43"/>
      <c r="U141" s="111" t="s">
        <v>144</v>
      </c>
      <c r="V141" s="43"/>
      <c r="W141" s="304" t="s">
        <v>144</v>
      </c>
      <c r="X141" s="304"/>
      <c r="Y141" s="304"/>
      <c r="Z141" s="137"/>
      <c r="AA141" s="82"/>
      <c r="AB141" s="82"/>
      <c r="AC141" s="43"/>
    </row>
    <row r="142" spans="1:31" x14ac:dyDescent="0.25">
      <c r="A142" s="43"/>
      <c r="B142" s="216"/>
      <c r="C142" s="217"/>
      <c r="D142" s="217"/>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row>
    <row r="143" spans="1:31" x14ac:dyDescent="0.25">
      <c r="A143" s="43"/>
      <c r="B143" s="216" t="s">
        <v>65</v>
      </c>
      <c r="C143" s="217"/>
      <c r="D143" s="217"/>
      <c r="E143" s="316" t="s">
        <v>144</v>
      </c>
      <c r="F143" s="316"/>
      <c r="G143" s="316"/>
      <c r="H143" s="316"/>
      <c r="I143" s="316"/>
      <c r="J143" s="43"/>
      <c r="K143" s="43"/>
      <c r="L143" s="43"/>
      <c r="M143" s="43"/>
      <c r="N143" s="43"/>
      <c r="O143" s="350" t="s">
        <v>140</v>
      </c>
      <c r="P143" s="350"/>
      <c r="Q143" s="350"/>
      <c r="R143" s="350"/>
      <c r="S143" s="111" t="s">
        <v>144</v>
      </c>
      <c r="T143" s="43"/>
      <c r="U143" s="111" t="s">
        <v>144</v>
      </c>
      <c r="V143" s="43"/>
      <c r="W143" s="111" t="s">
        <v>144</v>
      </c>
      <c r="X143" s="43"/>
      <c r="Y143" s="111" t="s">
        <v>144</v>
      </c>
      <c r="Z143" s="137"/>
      <c r="AA143" s="82"/>
      <c r="AB143" s="82"/>
      <c r="AC143" s="43"/>
    </row>
    <row r="144" spans="1:31" x14ac:dyDescent="0.25">
      <c r="A144" s="43"/>
      <c r="B144" s="216"/>
      <c r="C144" s="217"/>
      <c r="D144" s="217"/>
      <c r="E144" s="103"/>
      <c r="F144" s="103"/>
      <c r="G144" s="103"/>
      <c r="H144" s="103"/>
      <c r="I144" s="103"/>
      <c r="J144" s="43"/>
      <c r="K144" s="43"/>
      <c r="L144" s="43"/>
      <c r="M144" s="43"/>
      <c r="N144" s="43"/>
      <c r="O144" s="43"/>
      <c r="P144" s="217"/>
      <c r="Q144" s="217"/>
      <c r="R144" s="138"/>
      <c r="S144" s="103"/>
      <c r="T144" s="103"/>
      <c r="U144" s="103"/>
      <c r="V144" s="103"/>
      <c r="W144" s="103"/>
      <c r="X144" s="103"/>
      <c r="Y144" s="103"/>
      <c r="Z144" s="145"/>
      <c r="AA144" s="103"/>
      <c r="AB144" s="103"/>
      <c r="AC144" s="43"/>
    </row>
    <row r="145" spans="1:29" x14ac:dyDescent="0.25">
      <c r="A145" s="43"/>
      <c r="B145" s="216" t="s">
        <v>67</v>
      </c>
      <c r="C145" s="217"/>
      <c r="D145" s="217"/>
      <c r="E145" s="324" t="s">
        <v>144</v>
      </c>
      <c r="F145" s="324"/>
      <c r="G145" s="324"/>
      <c r="H145" s="324"/>
      <c r="I145" s="324"/>
      <c r="J145" s="349"/>
      <c r="K145" s="349"/>
      <c r="L145" s="43"/>
      <c r="M145" s="43"/>
      <c r="N145" s="43"/>
      <c r="O145" s="43"/>
      <c r="P145" s="344" t="s">
        <v>141</v>
      </c>
      <c r="Q145" s="344"/>
      <c r="R145" s="344"/>
      <c r="S145" s="351" t="s">
        <v>144</v>
      </c>
      <c r="T145" s="351"/>
      <c r="U145" s="351"/>
      <c r="V145" s="351"/>
      <c r="W145" s="351"/>
      <c r="X145" s="351"/>
      <c r="Y145" s="351"/>
      <c r="Z145" s="147"/>
      <c r="AA145" s="119"/>
      <c r="AB145" s="119"/>
      <c r="AC145" s="43"/>
    </row>
    <row r="146" spans="1:29" x14ac:dyDescent="0.25">
      <c r="A146" s="43"/>
      <c r="B146" s="216"/>
      <c r="C146" s="218"/>
      <c r="D146" s="217"/>
      <c r="E146" s="78"/>
      <c r="F146" s="78"/>
      <c r="G146" s="78"/>
      <c r="H146" s="78"/>
      <c r="I146" s="78"/>
      <c r="J146" s="43"/>
      <c r="K146" s="43"/>
      <c r="L146" s="43"/>
      <c r="M146" s="43"/>
      <c r="N146" s="43"/>
      <c r="O146" s="43"/>
      <c r="P146" s="138"/>
      <c r="Q146" s="217"/>
      <c r="R146" s="217"/>
      <c r="S146" s="103"/>
      <c r="T146" s="103"/>
      <c r="U146" s="103"/>
      <c r="V146" s="103"/>
      <c r="W146" s="103"/>
      <c r="X146" s="103"/>
      <c r="Y146" s="103"/>
      <c r="Z146" s="145"/>
      <c r="AA146" s="103"/>
      <c r="AB146" s="103"/>
      <c r="AC146" s="43"/>
    </row>
    <row r="147" spans="1:29" x14ac:dyDescent="0.25">
      <c r="A147" s="43"/>
      <c r="B147" s="219" t="s">
        <v>68</v>
      </c>
      <c r="C147" s="218"/>
      <c r="D147" s="218"/>
      <c r="E147" s="324" t="s">
        <v>144</v>
      </c>
      <c r="F147" s="324"/>
      <c r="G147" s="324"/>
      <c r="H147" s="324"/>
      <c r="I147" s="324"/>
      <c r="J147" s="43"/>
      <c r="K147" s="43"/>
      <c r="L147" s="43"/>
      <c r="M147" s="43"/>
      <c r="N147" s="43"/>
      <c r="O147" s="43"/>
      <c r="P147" s="344" t="s">
        <v>66</v>
      </c>
      <c r="Q147" s="344"/>
      <c r="R147" s="344"/>
      <c r="S147" s="324" t="s">
        <v>144</v>
      </c>
      <c r="T147" s="324"/>
      <c r="U147" s="324"/>
      <c r="V147" s="324"/>
      <c r="W147" s="324"/>
      <c r="X147" s="324"/>
      <c r="Y147" s="324"/>
      <c r="Z147" s="151"/>
      <c r="AA147" s="116"/>
      <c r="AB147" s="116"/>
      <c r="AC147" s="43"/>
    </row>
    <row r="148" spans="1:29" x14ac:dyDescent="0.25">
      <c r="A148" s="43"/>
      <c r="B148" s="220"/>
      <c r="C148" s="221"/>
      <c r="D148" s="221"/>
      <c r="E148" s="43"/>
      <c r="F148" s="43"/>
      <c r="G148" s="43"/>
      <c r="H148" s="43"/>
      <c r="I148" s="43"/>
      <c r="J148" s="43"/>
      <c r="K148" s="43"/>
      <c r="L148" s="43"/>
      <c r="M148" s="43"/>
      <c r="N148" s="43"/>
      <c r="O148" s="43"/>
      <c r="P148" s="138"/>
      <c r="Q148" s="217"/>
      <c r="R148" s="217"/>
      <c r="S148" s="78"/>
      <c r="T148" s="78"/>
      <c r="U148" s="78"/>
      <c r="V148" s="78"/>
      <c r="W148" s="78"/>
      <c r="X148" s="78"/>
      <c r="Y148" s="78"/>
      <c r="Z148" s="152"/>
      <c r="AA148" s="78"/>
      <c r="AB148" s="78"/>
      <c r="AC148" s="43"/>
    </row>
    <row r="149" spans="1:29" x14ac:dyDescent="0.25">
      <c r="A149" s="43"/>
      <c r="B149" s="216" t="s">
        <v>70</v>
      </c>
      <c r="C149" s="217"/>
      <c r="D149" s="217"/>
      <c r="E149" s="304" t="s">
        <v>144</v>
      </c>
      <c r="F149" s="304"/>
      <c r="G149" s="304"/>
      <c r="H149" s="304"/>
      <c r="I149" s="304"/>
      <c r="J149" s="43"/>
      <c r="K149" s="43"/>
      <c r="L149" s="43"/>
      <c r="M149" s="222"/>
      <c r="N149" s="344" t="s">
        <v>69</v>
      </c>
      <c r="O149" s="344"/>
      <c r="P149" s="344"/>
      <c r="Q149" s="344"/>
      <c r="R149" s="344"/>
      <c r="S149" s="324" t="s">
        <v>144</v>
      </c>
      <c r="T149" s="324"/>
      <c r="U149" s="324"/>
      <c r="V149" s="324"/>
      <c r="W149" s="324"/>
      <c r="X149" s="324"/>
      <c r="Y149" s="324"/>
      <c r="Z149" s="151"/>
      <c r="AA149" s="116"/>
      <c r="AB149" s="116"/>
      <c r="AC149" s="43"/>
    </row>
    <row r="150" spans="1:29" x14ac:dyDescent="0.25">
      <c r="A150" s="43"/>
      <c r="B150" s="216"/>
      <c r="C150" s="217"/>
      <c r="D150" s="217"/>
      <c r="E150" s="103"/>
      <c r="F150" s="103"/>
      <c r="G150" s="103"/>
      <c r="H150" s="103"/>
      <c r="I150" s="103"/>
      <c r="J150" s="43"/>
      <c r="K150" s="43"/>
      <c r="L150" s="43"/>
      <c r="M150" s="43"/>
      <c r="N150" s="43"/>
      <c r="O150" s="43"/>
      <c r="P150" s="222"/>
      <c r="Q150" s="223"/>
      <c r="R150" s="222"/>
      <c r="S150" s="43"/>
      <c r="T150" s="43"/>
      <c r="U150" s="43"/>
      <c r="V150" s="43"/>
      <c r="W150" s="43"/>
      <c r="X150" s="43"/>
      <c r="Y150" s="43"/>
      <c r="Z150" s="134"/>
      <c r="AA150" s="43"/>
      <c r="AB150" s="43"/>
      <c r="AC150" s="43"/>
    </row>
    <row r="151" spans="1:29" x14ac:dyDescent="0.25">
      <c r="A151" s="43"/>
      <c r="B151" s="216" t="s">
        <v>72</v>
      </c>
      <c r="C151" s="217"/>
      <c r="D151" s="217"/>
      <c r="E151" s="316" t="s">
        <v>144</v>
      </c>
      <c r="F151" s="316"/>
      <c r="G151" s="316"/>
      <c r="H151" s="316"/>
      <c r="I151" s="316"/>
      <c r="J151" s="43"/>
      <c r="K151" s="43"/>
      <c r="L151" s="43"/>
      <c r="M151" s="43"/>
      <c r="N151" s="43"/>
      <c r="O151" s="346" t="s">
        <v>71</v>
      </c>
      <c r="P151" s="346"/>
      <c r="Q151" s="346"/>
      <c r="R151" s="346"/>
      <c r="S151" s="304" t="s">
        <v>144</v>
      </c>
      <c r="T151" s="304"/>
      <c r="U151" s="304"/>
      <c r="V151" s="304"/>
      <c r="W151" s="304"/>
      <c r="X151" s="304"/>
      <c r="Y151" s="304"/>
      <c r="Z151" s="137"/>
      <c r="AA151" s="82"/>
      <c r="AB151" s="82"/>
      <c r="AC151" s="43"/>
    </row>
    <row r="152" spans="1:29" x14ac:dyDescent="0.25">
      <c r="A152" s="43"/>
      <c r="B152" s="216"/>
      <c r="C152" s="217"/>
      <c r="D152" s="217"/>
      <c r="E152" s="103"/>
      <c r="F152" s="103"/>
      <c r="G152" s="103"/>
      <c r="H152" s="103"/>
      <c r="I152" s="103"/>
      <c r="J152" s="43"/>
      <c r="K152" s="43"/>
      <c r="L152" s="43"/>
      <c r="M152" s="43"/>
      <c r="N152" s="43"/>
      <c r="O152" s="43"/>
      <c r="P152" s="224"/>
      <c r="Q152" s="224"/>
      <c r="R152" s="224"/>
      <c r="S152" s="103"/>
      <c r="T152" s="103"/>
      <c r="U152" s="103"/>
      <c r="V152" s="103"/>
      <c r="W152" s="103"/>
      <c r="X152" s="103"/>
      <c r="Y152" s="103"/>
      <c r="Z152" s="145"/>
      <c r="AA152" s="103"/>
      <c r="AB152" s="103"/>
      <c r="AC152" s="43"/>
    </row>
    <row r="153" spans="1:29" x14ac:dyDescent="0.25">
      <c r="A153" s="43"/>
      <c r="B153" s="347" t="s">
        <v>74</v>
      </c>
      <c r="C153" s="348"/>
      <c r="D153" s="348"/>
      <c r="E153" s="324" t="s">
        <v>144</v>
      </c>
      <c r="F153" s="324"/>
      <c r="G153" s="324"/>
      <c r="H153" s="324"/>
      <c r="I153" s="324"/>
      <c r="J153" s="349"/>
      <c r="K153" s="349"/>
      <c r="L153" s="43"/>
      <c r="M153" s="43"/>
      <c r="N153" s="344" t="s">
        <v>73</v>
      </c>
      <c r="O153" s="344"/>
      <c r="P153" s="344"/>
      <c r="Q153" s="344"/>
      <c r="R153" s="344"/>
      <c r="S153" s="305" t="s">
        <v>144</v>
      </c>
      <c r="T153" s="305"/>
      <c r="U153" s="305"/>
      <c r="V153" s="305"/>
      <c r="W153" s="305"/>
      <c r="X153" s="305"/>
      <c r="Y153" s="305"/>
      <c r="Z153" s="147"/>
      <c r="AA153" s="119"/>
      <c r="AB153" s="119"/>
      <c r="AC153" s="43"/>
    </row>
    <row r="154" spans="1:29" x14ac:dyDescent="0.25">
      <c r="A154" s="43"/>
      <c r="B154" s="43"/>
      <c r="C154" s="43"/>
      <c r="D154" s="43"/>
      <c r="E154" s="43"/>
      <c r="F154" s="43"/>
      <c r="G154" s="43"/>
      <c r="H154" s="43"/>
      <c r="I154" s="43">
        <v>7</v>
      </c>
      <c r="J154" s="43"/>
      <c r="K154" s="43"/>
      <c r="L154" s="43"/>
      <c r="M154" s="43"/>
      <c r="N154" s="43"/>
      <c r="O154" s="43"/>
      <c r="P154" s="138"/>
      <c r="Q154" s="217"/>
      <c r="R154" s="217"/>
      <c r="S154" s="103"/>
      <c r="T154" s="103"/>
      <c r="U154" s="103"/>
      <c r="V154" s="103"/>
      <c r="W154" s="103"/>
      <c r="X154" s="103"/>
      <c r="Y154" s="103"/>
      <c r="Z154" s="145"/>
      <c r="AA154" s="103"/>
      <c r="AB154" s="103"/>
      <c r="AC154" s="43"/>
    </row>
    <row r="155" spans="1:29" x14ac:dyDescent="0.25">
      <c r="A155" s="43"/>
      <c r="B155" s="43"/>
      <c r="C155" s="43"/>
      <c r="D155" s="43"/>
      <c r="E155" s="43"/>
      <c r="F155" s="43"/>
      <c r="G155" s="43"/>
      <c r="H155" s="43"/>
      <c r="I155" s="43"/>
      <c r="J155" s="43"/>
      <c r="K155" s="43"/>
      <c r="L155" s="43"/>
      <c r="M155" s="43"/>
      <c r="N155" s="43"/>
      <c r="O155" s="43"/>
      <c r="P155" s="344"/>
      <c r="Q155" s="344"/>
      <c r="R155" s="344"/>
      <c r="S155" s="345"/>
      <c r="T155" s="345"/>
      <c r="U155" s="345"/>
      <c r="V155" s="345"/>
      <c r="W155" s="345"/>
      <c r="X155" s="345"/>
      <c r="Y155" s="345"/>
      <c r="Z155" s="151"/>
      <c r="AA155" s="116"/>
      <c r="AB155" s="116"/>
      <c r="AC155" s="43"/>
    </row>
    <row r="156" spans="1:29" x14ac:dyDescent="0.25">
      <c r="A156" s="43"/>
      <c r="B156" s="135"/>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134"/>
      <c r="AA156" s="43"/>
      <c r="AB156" s="43"/>
      <c r="AC156" s="43"/>
    </row>
    <row r="157" spans="1:29" ht="15.75" thickBot="1" x14ac:dyDescent="0.3">
      <c r="A157" s="43"/>
      <c r="B157" s="158"/>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9"/>
      <c r="AA157" s="43"/>
      <c r="AB157" s="43"/>
      <c r="AC157" s="43"/>
    </row>
    <row r="158" spans="1:29"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1:29"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row>
  </sheetData>
  <sheetProtection formatCells="0" formatColumns="0" formatRows="0" insertColumns="0" insertRows="0" insertHyperlinks="0" deleteColumns="0" deleteRows="0" selectLockedCells="1" autoFilter="0" pivotTables="0" selectUnlockedCells="1"/>
  <mergeCells count="125">
    <mergeCell ref="B49:C49"/>
    <mergeCell ref="B50:T50"/>
    <mergeCell ref="D40:P40"/>
    <mergeCell ref="R40:T40"/>
    <mergeCell ref="D42:P42"/>
    <mergeCell ref="D44:P44"/>
    <mergeCell ref="D46:P46"/>
    <mergeCell ref="N48:O48"/>
    <mergeCell ref="D33:J33"/>
    <mergeCell ref="D34:J34"/>
    <mergeCell ref="B36:S36"/>
    <mergeCell ref="D38:G38"/>
    <mergeCell ref="I38:J38"/>
    <mergeCell ref="K38:P38"/>
    <mergeCell ref="D84:J84"/>
    <mergeCell ref="D86:J86"/>
    <mergeCell ref="L86:N90"/>
    <mergeCell ref="D88:G88"/>
    <mergeCell ref="D90:J90"/>
    <mergeCell ref="D92:J92"/>
    <mergeCell ref="B76:Q76"/>
    <mergeCell ref="D78:J78"/>
    <mergeCell ref="L78:N82"/>
    <mergeCell ref="D80:G80"/>
    <mergeCell ref="D82:J82"/>
    <mergeCell ref="D103:I103"/>
    <mergeCell ref="J103:M103"/>
    <mergeCell ref="O103:S103"/>
    <mergeCell ref="D105:I105"/>
    <mergeCell ref="K105:M105"/>
    <mergeCell ref="O105:S105"/>
    <mergeCell ref="D94:J94"/>
    <mergeCell ref="L94:N98"/>
    <mergeCell ref="D96:G96"/>
    <mergeCell ref="D98:J98"/>
    <mergeCell ref="B100:T100"/>
    <mergeCell ref="D101:I101"/>
    <mergeCell ref="L101:M101"/>
    <mergeCell ref="O101:S101"/>
    <mergeCell ref="F113:J113"/>
    <mergeCell ref="B115:T115"/>
    <mergeCell ref="F118:I118"/>
    <mergeCell ref="J118:M118"/>
    <mergeCell ref="O118:S118"/>
    <mergeCell ref="F120:J120"/>
    <mergeCell ref="K120:S120"/>
    <mergeCell ref="Q111:Q113"/>
    <mergeCell ref="D107:I107"/>
    <mergeCell ref="K107:M107"/>
    <mergeCell ref="O107:S107"/>
    <mergeCell ref="O109:S109"/>
    <mergeCell ref="B110:T110"/>
    <mergeCell ref="F111:J111"/>
    <mergeCell ref="R111:R113"/>
    <mergeCell ref="B131:T131"/>
    <mergeCell ref="B132:T132"/>
    <mergeCell ref="B133:T133"/>
    <mergeCell ref="B141:D141"/>
    <mergeCell ref="E141:I141"/>
    <mergeCell ref="O141:R141"/>
    <mergeCell ref="B135:S135"/>
    <mergeCell ref="B122:Q122"/>
    <mergeCell ref="D124:G124"/>
    <mergeCell ref="H124:J124"/>
    <mergeCell ref="K124:M124"/>
    <mergeCell ref="Q124:S124"/>
    <mergeCell ref="S147:Y147"/>
    <mergeCell ref="E149:I149"/>
    <mergeCell ref="N149:R149"/>
    <mergeCell ref="S149:Y149"/>
    <mergeCell ref="W141:Y141"/>
    <mergeCell ref="E143:I143"/>
    <mergeCell ref="O143:R143"/>
    <mergeCell ref="E145:I145"/>
    <mergeCell ref="J145:K145"/>
    <mergeCell ref="P145:R145"/>
    <mergeCell ref="S145:Y145"/>
    <mergeCell ref="K56:M56"/>
    <mergeCell ref="O56:Q56"/>
    <mergeCell ref="D57:G57"/>
    <mergeCell ref="H57:J57"/>
    <mergeCell ref="K57:M57"/>
    <mergeCell ref="O57:Q57"/>
    <mergeCell ref="P155:R155"/>
    <mergeCell ref="S155:Y155"/>
    <mergeCell ref="B6:Y6"/>
    <mergeCell ref="B8:Y8"/>
    <mergeCell ref="B9:Y9"/>
    <mergeCell ref="O11:Z11"/>
    <mergeCell ref="N15:Y15"/>
    <mergeCell ref="O19:Q19"/>
    <mergeCell ref="E151:I151"/>
    <mergeCell ref="O151:R151"/>
    <mergeCell ref="S151:Y151"/>
    <mergeCell ref="B153:D153"/>
    <mergeCell ref="E153:I153"/>
    <mergeCell ref="J153:K153"/>
    <mergeCell ref="N153:R153"/>
    <mergeCell ref="S153:Y153"/>
    <mergeCell ref="E147:I147"/>
    <mergeCell ref="P147:R147"/>
    <mergeCell ref="H72:J72"/>
    <mergeCell ref="K72:M72"/>
    <mergeCell ref="O72:Q72"/>
    <mergeCell ref="B52:Q52"/>
    <mergeCell ref="K53:M53"/>
    <mergeCell ref="O53:Q53"/>
    <mergeCell ref="D65:I65"/>
    <mergeCell ref="K65:M65"/>
    <mergeCell ref="O65:Q65"/>
    <mergeCell ref="K67:M67"/>
    <mergeCell ref="O67:Q67"/>
    <mergeCell ref="D68:G68"/>
    <mergeCell ref="H68:J68"/>
    <mergeCell ref="K68:M68"/>
    <mergeCell ref="O68:Q68"/>
    <mergeCell ref="H61:J61"/>
    <mergeCell ref="K61:M61"/>
    <mergeCell ref="O61:Q61"/>
    <mergeCell ref="B63:Q63"/>
    <mergeCell ref="K64:M64"/>
    <mergeCell ref="O64:Q64"/>
    <mergeCell ref="D54:I54"/>
    <mergeCell ref="K54:M54"/>
    <mergeCell ref="O54:Q54"/>
  </mergeCells>
  <conditionalFormatting sqref="K73:K74">
    <cfRule type="expression" dxfId="122" priority="122">
      <formula>IF(#REF!="Fora de ponta",1)</formula>
    </cfRule>
  </conditionalFormatting>
  <conditionalFormatting sqref="O73:O74">
    <cfRule type="expression" dxfId="121" priority="120">
      <formula>IF(#REF!="Fora de ponta",1)</formula>
    </cfRule>
  </conditionalFormatting>
  <conditionalFormatting sqref="B1:AC5 B32:AC37 AC1:BD6 B19:Z19 B24:Z24 P20:Z23 B20:N23 C38:AC38 A32:A51 B39:AC51 A112:P114 S112:AC114 A73:AC111 A115:AC134 A137:AC159">
    <cfRule type="cellIs" dxfId="120" priority="118" operator="equal">
      <formula>"-"</formula>
    </cfRule>
  </conditionalFormatting>
  <conditionalFormatting sqref="A1:A5">
    <cfRule type="cellIs" dxfId="119" priority="117" operator="equal">
      <formula>"-"</formula>
    </cfRule>
  </conditionalFormatting>
  <conditionalFormatting sqref="A6:XFD16 AA18:AA23 AB17:XFD31 AA25:AA28 B25:L26 N25:Z26 B17:Z17 R18:Z18 B27:Z31 B18:P18">
    <cfRule type="cellIs" dxfId="118" priority="116" operator="equal">
      <formula>"-"</formula>
    </cfRule>
  </conditionalFormatting>
  <conditionalFormatting sqref="B38">
    <cfRule type="cellIs" dxfId="117" priority="115" operator="equal">
      <formula>"-"</formula>
    </cfRule>
  </conditionalFormatting>
  <conditionalFormatting sqref="O57">
    <cfRule type="expression" dxfId="116" priority="114">
      <formula>IF(OR($O$53="Horária Verde",$O$53="Horária Azul",$O$55&lt;&gt;""),1)</formula>
    </cfRule>
  </conditionalFormatting>
  <conditionalFormatting sqref="K61">
    <cfRule type="expression" dxfId="115" priority="113">
      <formula>IF($H$56="Fora de ponta",1)</formula>
    </cfRule>
  </conditionalFormatting>
  <conditionalFormatting sqref="K57:M57">
    <cfRule type="expression" dxfId="114" priority="112">
      <formula>IF(OR($K$53="Horária Verde",$K$53="Horária Azul",$K$55&lt;&gt;""),1)</formula>
    </cfRule>
  </conditionalFormatting>
  <conditionalFormatting sqref="O61">
    <cfRule type="expression" dxfId="113" priority="111">
      <formula>IF($R$56="Fora de ponta",1)</formula>
    </cfRule>
  </conditionalFormatting>
  <conditionalFormatting sqref="O54">
    <cfRule type="expression" dxfId="112" priority="110">
      <formula>IF(OR($D$15="MODALIDADE TARIFÁRIA E DEMANDA",$D$15="MODALIDADE TARIFÁRIA"),1)</formula>
    </cfRule>
  </conditionalFormatting>
  <conditionalFormatting sqref="A52:B52 R52:XFD52 A63 R63:XFD63 A64:XFD72 A53:XFD62">
    <cfRule type="cellIs" dxfId="111" priority="109" operator="equal">
      <formula>"-"</formula>
    </cfRule>
  </conditionalFormatting>
  <conditionalFormatting sqref="O68">
    <cfRule type="expression" dxfId="110" priority="108">
      <formula>IF(OR($O$53="Horária Verde",$O$53="Horária Azul",$O$55&lt;&gt;""),1)</formula>
    </cfRule>
  </conditionalFormatting>
  <conditionalFormatting sqref="K72">
    <cfRule type="expression" dxfId="109" priority="107">
      <formula>IF($H$56="Fora de ponta",1)</formula>
    </cfRule>
  </conditionalFormatting>
  <conditionalFormatting sqref="K68:M68">
    <cfRule type="expression" dxfId="108" priority="106">
      <formula>IF(OR($K$53="Horária Verde",$K$53="Horária Azul",$K$55&lt;&gt;""),1)</formula>
    </cfRule>
  </conditionalFormatting>
  <conditionalFormatting sqref="O72">
    <cfRule type="expression" dxfId="107" priority="105">
      <formula>IF($R$56="Fora de ponta",1)</formula>
    </cfRule>
  </conditionalFormatting>
  <conditionalFormatting sqref="O65">
    <cfRule type="expression" dxfId="106" priority="104">
      <formula>IF(OR($D$15="MODALIDADE TARIFÁRIA E DEMANDA",$D$15="MODALIDADE TARIFÁRIA"),1)</formula>
    </cfRule>
  </conditionalFormatting>
  <conditionalFormatting sqref="B63">
    <cfRule type="cellIs" dxfId="105" priority="103" operator="equal">
      <formula>"-"</formula>
    </cfRule>
  </conditionalFormatting>
  <conditionalFormatting sqref="O72">
    <cfRule type="expression" dxfId="104" priority="102">
      <formula>IF($H$56="Fora de ponta",1)</formula>
    </cfRule>
  </conditionalFormatting>
  <conditionalFormatting sqref="O61">
    <cfRule type="expression" dxfId="103" priority="101">
      <formula>IF(OR($O$53="Horária Verde",$O$53="Horária Azul",$O$55&lt;&gt;""),1)</formula>
    </cfRule>
  </conditionalFormatting>
  <conditionalFormatting sqref="K72:M72">
    <cfRule type="expression" dxfId="102" priority="100">
      <formula>IF(OR($K$53="Horária Verde",$K$53="Horária Azul",$K$55&lt;&gt;""),1)</formula>
    </cfRule>
  </conditionalFormatting>
  <conditionalFormatting sqref="O72:Q72">
    <cfRule type="expression" dxfId="101" priority="99">
      <formula>IF(OR($K$53="Horária Verde",$K$53="Horária Azul",$K$55&lt;&gt;""),1)</formula>
    </cfRule>
  </conditionalFormatting>
  <conditionalFormatting sqref="K61:M61">
    <cfRule type="expression" dxfId="100" priority="98">
      <formula>IF(OR($K$53="Horária Verde",$K$53="Horária Azul",$K$55&lt;&gt;""),1)</formula>
    </cfRule>
  </conditionalFormatting>
  <conditionalFormatting sqref="K68">
    <cfRule type="expression" dxfId="99" priority="97">
      <formula>IF(OR($O$53="Horária Verde",$O$53="Horária Azul",$O$55&lt;&gt;""),1)</formula>
    </cfRule>
  </conditionalFormatting>
  <conditionalFormatting sqref="K72">
    <cfRule type="expression" dxfId="98" priority="96">
      <formula>IF(OR($O$53="Horária Verde",$O$53="Horária Azul",$O$55&lt;&gt;""),1)</formula>
    </cfRule>
  </conditionalFormatting>
  <conditionalFormatting sqref="O72">
    <cfRule type="expression" dxfId="97" priority="95">
      <formula>IF(OR($O$53="Horária Verde",$O$53="Horária Azul",$O$55&lt;&gt;""),1)</formula>
    </cfRule>
  </conditionalFormatting>
  <conditionalFormatting sqref="K57">
    <cfRule type="expression" dxfId="96" priority="94">
      <formula>IF(OR($O$53="Horária Verde",$O$53="Horária Azul",$O$55&lt;&gt;""),1)</formula>
    </cfRule>
  </conditionalFormatting>
  <conditionalFormatting sqref="K61">
    <cfRule type="expression" dxfId="95" priority="93">
      <formula>IF(OR($O$53="Horária Verde",$O$53="Horária Azul",$O$55&lt;&gt;""),1)</formula>
    </cfRule>
  </conditionalFormatting>
  <conditionalFormatting sqref="O68:Q68">
    <cfRule type="expression" dxfId="94" priority="92">
      <formula>IF(OR($K$53="Horária Verde",$K$53="Horária Azul",$K$55&lt;&gt;""),1)</formula>
    </cfRule>
  </conditionalFormatting>
  <conditionalFormatting sqref="O68">
    <cfRule type="expression" dxfId="93" priority="91">
      <formula>IF(OR($O$53="Horária Verde",$O$53="Horária Azul",$O$55&lt;&gt;""),1)</formula>
    </cfRule>
  </conditionalFormatting>
  <conditionalFormatting sqref="O57:Q57">
    <cfRule type="expression" dxfId="92" priority="90">
      <formula>IF(OR($K$53="Horária Verde",$K$53="Horária Azul",$K$55&lt;&gt;""),1)</formula>
    </cfRule>
  </conditionalFormatting>
  <conditionalFormatting sqref="O57">
    <cfRule type="expression" dxfId="91" priority="89">
      <formula>IF(OR($O$53="Horária Verde",$O$53="Horária Azul",$O$55&lt;&gt;""),1)</formula>
    </cfRule>
  </conditionalFormatting>
  <conditionalFormatting sqref="O61:Q61">
    <cfRule type="expression" dxfId="90" priority="88">
      <formula>IF(OR($K$53="Horária Verde",$K$53="Horária Azul",$K$55&lt;&gt;""),1)</formula>
    </cfRule>
  </conditionalFormatting>
  <conditionalFormatting sqref="O61">
    <cfRule type="expression" dxfId="89" priority="87">
      <formula>IF(OR($O$53="Horária Verde",$O$53="Horária Azul",$O$55&lt;&gt;""),1)</formula>
    </cfRule>
  </conditionalFormatting>
  <conditionalFormatting sqref="K68">
    <cfRule type="expression" dxfId="88" priority="86">
      <formula>IF($R$56="Fora de ponta",1)</formula>
    </cfRule>
  </conditionalFormatting>
  <conditionalFormatting sqref="K68">
    <cfRule type="expression" dxfId="87" priority="85">
      <formula>IF($H$56="Fora de ponta",1)</formula>
    </cfRule>
  </conditionalFormatting>
  <conditionalFormatting sqref="K68:M68">
    <cfRule type="expression" dxfId="86" priority="84">
      <formula>IF(OR($K$53="Horária Verde",$K$53="Horária Azul",$K$55&lt;&gt;""),1)</formula>
    </cfRule>
  </conditionalFormatting>
  <conditionalFormatting sqref="K68">
    <cfRule type="expression" dxfId="85" priority="83">
      <formula>IF(OR($O$53="Horária Verde",$O$53="Horária Azul",$O$55&lt;&gt;""),1)</formula>
    </cfRule>
  </conditionalFormatting>
  <conditionalFormatting sqref="O68">
    <cfRule type="expression" dxfId="84" priority="82">
      <formula>IF($R$56="Fora de ponta",1)</formula>
    </cfRule>
  </conditionalFormatting>
  <conditionalFormatting sqref="O68">
    <cfRule type="expression" dxfId="83" priority="81">
      <formula>IF($H$56="Fora de ponta",1)</formula>
    </cfRule>
  </conditionalFormatting>
  <conditionalFormatting sqref="O68:Q68">
    <cfRule type="expression" dxfId="82" priority="80">
      <formula>IF(OR($K$53="Horária Verde",$K$53="Horária Azul",$K$55&lt;&gt;""),1)</formula>
    </cfRule>
  </conditionalFormatting>
  <conditionalFormatting sqref="O68">
    <cfRule type="expression" dxfId="81" priority="79">
      <formula>IF(OR($O$53="Horária Verde",$O$53="Horária Azul",$O$55&lt;&gt;""),1)</formula>
    </cfRule>
  </conditionalFormatting>
  <conditionalFormatting sqref="O57:Q57">
    <cfRule type="expression" dxfId="80" priority="78">
      <formula>IF(OR($K$53="Horária Verde",$K$53="Horária Azul",$K$55&lt;&gt;""),1)</formula>
    </cfRule>
  </conditionalFormatting>
  <conditionalFormatting sqref="O57">
    <cfRule type="expression" dxfId="79" priority="77">
      <formula>IF(OR($O$53="Horária Verde",$O$53="Horária Azul",$O$55&lt;&gt;""),1)</formula>
    </cfRule>
  </conditionalFormatting>
  <conditionalFormatting sqref="K61:M61">
    <cfRule type="expression" dxfId="78" priority="76">
      <formula>IF(OR($K$53="Horária Verde",$K$53="Horária Azul",$K$55&lt;&gt;""),1)</formula>
    </cfRule>
  </conditionalFormatting>
  <conditionalFormatting sqref="K61">
    <cfRule type="expression" dxfId="77" priority="75">
      <formula>IF(OR($O$53="Horária Verde",$O$53="Horária Azul",$O$55&lt;&gt;""),1)</formula>
    </cfRule>
  </conditionalFormatting>
  <conditionalFormatting sqref="O61">
    <cfRule type="expression" dxfId="76" priority="74">
      <formula>IF($H$56="Fora de ponta",1)</formula>
    </cfRule>
  </conditionalFormatting>
  <conditionalFormatting sqref="O61:Q61">
    <cfRule type="expression" dxfId="75" priority="73">
      <formula>IF(OR($K$53="Horária Verde",$K$53="Horária Azul",$K$55&lt;&gt;""),1)</formula>
    </cfRule>
  </conditionalFormatting>
  <conditionalFormatting sqref="O61">
    <cfRule type="expression" dxfId="74" priority="72">
      <formula>IF(OR($O$53="Horária Verde",$O$53="Horária Azul",$O$55&lt;&gt;""),1)</formula>
    </cfRule>
  </conditionalFormatting>
  <conditionalFormatting sqref="O61:Q61">
    <cfRule type="expression" dxfId="73" priority="71">
      <formula>IF(OR($K$53="Horária Verde",$K$53="Horária Azul",$K$55&lt;&gt;""),1)</formula>
    </cfRule>
  </conditionalFormatting>
  <conditionalFormatting sqref="O61">
    <cfRule type="expression" dxfId="72" priority="70">
      <formula>IF(OR($O$53="Horária Verde",$O$53="Horária Azul",$O$55&lt;&gt;""),1)</formula>
    </cfRule>
  </conditionalFormatting>
  <conditionalFormatting sqref="K68">
    <cfRule type="expression" dxfId="71" priority="69">
      <formula>IF($R$56="Fora de ponta",1)</formula>
    </cfRule>
  </conditionalFormatting>
  <conditionalFormatting sqref="K68">
    <cfRule type="expression" dxfId="70" priority="68">
      <formula>IF(OR($O$53="Horária Verde",$O$53="Horária Azul",$O$55&lt;&gt;""),1)</formula>
    </cfRule>
  </conditionalFormatting>
  <conditionalFormatting sqref="K68:M68">
    <cfRule type="expression" dxfId="69" priority="67">
      <formula>IF(OR($K$53="Horária Verde",$K$53="Horária Azul",$K$55&lt;&gt;""),1)</formula>
    </cfRule>
  </conditionalFormatting>
  <conditionalFormatting sqref="K68">
    <cfRule type="expression" dxfId="68" priority="66">
      <formula>IF(OR($O$53="Horária Verde",$O$53="Horária Azul",$O$55&lt;&gt;""),1)</formula>
    </cfRule>
  </conditionalFormatting>
  <conditionalFormatting sqref="K68">
    <cfRule type="expression" dxfId="67" priority="65">
      <formula>IF($H$56="Fora de ponta",1)</formula>
    </cfRule>
  </conditionalFormatting>
  <conditionalFormatting sqref="K68:M68">
    <cfRule type="expression" dxfId="66" priority="64">
      <formula>IF(OR($K$53="Horária Verde",$K$53="Horária Azul",$K$55&lt;&gt;""),1)</formula>
    </cfRule>
  </conditionalFormatting>
  <conditionalFormatting sqref="K68">
    <cfRule type="expression" dxfId="65" priority="63">
      <formula>IF(OR($O$53="Horária Verde",$O$53="Horária Azul",$O$55&lt;&gt;""),1)</formula>
    </cfRule>
  </conditionalFormatting>
  <conditionalFormatting sqref="K68:M68">
    <cfRule type="expression" dxfId="64" priority="62">
      <formula>IF(OR($K$53="Horária Verde",$K$53="Horária Azul",$K$55&lt;&gt;""),1)</formula>
    </cfRule>
  </conditionalFormatting>
  <conditionalFormatting sqref="K68">
    <cfRule type="expression" dxfId="63" priority="61">
      <formula>IF(OR($O$53="Horária Verde",$O$53="Horária Azul",$O$55&lt;&gt;""),1)</formula>
    </cfRule>
  </conditionalFormatting>
  <conditionalFormatting sqref="K72:M72">
    <cfRule type="expression" dxfId="62" priority="60">
      <formula>IF(OR($K$53="Horária Verde",$K$53="Horária Azul",$K$55&lt;&gt;""),1)</formula>
    </cfRule>
  </conditionalFormatting>
  <conditionalFormatting sqref="K72">
    <cfRule type="expression" dxfId="61" priority="59">
      <formula>IF(OR($O$53="Horária Verde",$O$53="Horária Azul",$O$55&lt;&gt;""),1)</formula>
    </cfRule>
  </conditionalFormatting>
  <conditionalFormatting sqref="K72">
    <cfRule type="expression" dxfId="60" priority="58">
      <formula>IF($R$56="Fora de ponta",1)</formula>
    </cfRule>
  </conditionalFormatting>
  <conditionalFormatting sqref="K72">
    <cfRule type="expression" dxfId="59" priority="57">
      <formula>IF($H$56="Fora de ponta",1)</formula>
    </cfRule>
  </conditionalFormatting>
  <conditionalFormatting sqref="K72:M72">
    <cfRule type="expression" dxfId="58" priority="56">
      <formula>IF(OR($K$53="Horária Verde",$K$53="Horária Azul",$K$55&lt;&gt;""),1)</formula>
    </cfRule>
  </conditionalFormatting>
  <conditionalFormatting sqref="K72">
    <cfRule type="expression" dxfId="57" priority="55">
      <formula>IF(OR($O$53="Horária Verde",$O$53="Horária Azul",$O$55&lt;&gt;""),1)</formula>
    </cfRule>
  </conditionalFormatting>
  <conditionalFormatting sqref="K72">
    <cfRule type="expression" dxfId="56" priority="54">
      <formula>IF($R$56="Fora de ponta",1)</formula>
    </cfRule>
  </conditionalFormatting>
  <conditionalFormatting sqref="K72">
    <cfRule type="expression" dxfId="55" priority="53">
      <formula>IF(OR($O$53="Horária Verde",$O$53="Horária Azul",$O$55&lt;&gt;""),1)</formula>
    </cfRule>
  </conditionalFormatting>
  <conditionalFormatting sqref="K72:M72">
    <cfRule type="expression" dxfId="54" priority="52">
      <formula>IF(OR($K$53="Horária Verde",$K$53="Horária Azul",$K$55&lt;&gt;""),1)</formula>
    </cfRule>
  </conditionalFormatting>
  <conditionalFormatting sqref="K72">
    <cfRule type="expression" dxfId="53" priority="51">
      <formula>IF(OR($O$53="Horária Verde",$O$53="Horária Azul",$O$55&lt;&gt;""),1)</formula>
    </cfRule>
  </conditionalFormatting>
  <conditionalFormatting sqref="K72">
    <cfRule type="expression" dxfId="52" priority="50">
      <formula>IF($H$56="Fora de ponta",1)</formula>
    </cfRule>
  </conditionalFormatting>
  <conditionalFormatting sqref="K72:M72">
    <cfRule type="expression" dxfId="51" priority="49">
      <formula>IF(OR($K$53="Horária Verde",$K$53="Horária Azul",$K$55&lt;&gt;""),1)</formula>
    </cfRule>
  </conditionalFormatting>
  <conditionalFormatting sqref="K72">
    <cfRule type="expression" dxfId="50" priority="48">
      <formula>IF(OR($O$53="Horária Verde",$O$53="Horária Azul",$O$55&lt;&gt;""),1)</formula>
    </cfRule>
  </conditionalFormatting>
  <conditionalFormatting sqref="K72:M72">
    <cfRule type="expression" dxfId="49" priority="47">
      <formula>IF(OR($K$53="Horária Verde",$K$53="Horária Azul",$K$55&lt;&gt;""),1)</formula>
    </cfRule>
  </conditionalFormatting>
  <conditionalFormatting sqref="K72">
    <cfRule type="expression" dxfId="48" priority="46">
      <formula>IF(OR($O$53="Horária Verde",$O$53="Horária Azul",$O$55&lt;&gt;""),1)</formula>
    </cfRule>
  </conditionalFormatting>
  <conditionalFormatting sqref="O68">
    <cfRule type="expression" dxfId="47" priority="45">
      <formula>IF($H$56="Fora de ponta",1)</formula>
    </cfRule>
  </conditionalFormatting>
  <conditionalFormatting sqref="O68:Q68">
    <cfRule type="expression" dxfId="46" priority="44">
      <formula>IF(OR($K$53="Horária Verde",$K$53="Horária Azul",$K$55&lt;&gt;""),1)</formula>
    </cfRule>
  </conditionalFormatting>
  <conditionalFormatting sqref="O68">
    <cfRule type="expression" dxfId="45" priority="43">
      <formula>IF(OR($O$53="Horária Verde",$O$53="Horária Azul",$O$55&lt;&gt;""),1)</formula>
    </cfRule>
  </conditionalFormatting>
  <conditionalFormatting sqref="O68:Q68">
    <cfRule type="expression" dxfId="44" priority="42">
      <formula>IF(OR($K$53="Horária Verde",$K$53="Horária Azul",$K$55&lt;&gt;""),1)</formula>
    </cfRule>
  </conditionalFormatting>
  <conditionalFormatting sqref="O68">
    <cfRule type="expression" dxfId="43" priority="41">
      <formula>IF(OR($O$53="Horária Verde",$O$53="Horária Azul",$O$55&lt;&gt;""),1)</formula>
    </cfRule>
  </conditionalFormatting>
  <conditionalFormatting sqref="O68">
    <cfRule type="expression" dxfId="42" priority="40">
      <formula>IF($R$56="Fora de ponta",1)</formula>
    </cfRule>
  </conditionalFormatting>
  <conditionalFormatting sqref="O68">
    <cfRule type="expression" dxfId="41" priority="39">
      <formula>IF($H$56="Fora de ponta",1)</formula>
    </cfRule>
  </conditionalFormatting>
  <conditionalFormatting sqref="O68:Q68">
    <cfRule type="expression" dxfId="40" priority="38">
      <formula>IF(OR($K$53="Horária Verde",$K$53="Horária Azul",$K$55&lt;&gt;""),1)</formula>
    </cfRule>
  </conditionalFormatting>
  <conditionalFormatting sqref="O68">
    <cfRule type="expression" dxfId="39" priority="37">
      <formula>IF(OR($O$53="Horária Verde",$O$53="Horária Azul",$O$55&lt;&gt;""),1)</formula>
    </cfRule>
  </conditionalFormatting>
  <conditionalFormatting sqref="O68">
    <cfRule type="expression" dxfId="38" priority="36">
      <formula>IF($R$56="Fora de ponta",1)</formula>
    </cfRule>
  </conditionalFormatting>
  <conditionalFormatting sqref="O68">
    <cfRule type="expression" dxfId="37" priority="35">
      <formula>IF(OR($O$53="Horária Verde",$O$53="Horária Azul",$O$55&lt;&gt;""),1)</formula>
    </cfRule>
  </conditionalFormatting>
  <conditionalFormatting sqref="O68:Q68">
    <cfRule type="expression" dxfId="36" priority="34">
      <formula>IF(OR($K$53="Horária Verde",$K$53="Horária Azul",$K$55&lt;&gt;""),1)</formula>
    </cfRule>
  </conditionalFormatting>
  <conditionalFormatting sqref="O68">
    <cfRule type="expression" dxfId="35" priority="33">
      <formula>IF(OR($O$53="Horária Verde",$O$53="Horária Azul",$O$55&lt;&gt;""),1)</formula>
    </cfRule>
  </conditionalFormatting>
  <conditionalFormatting sqref="O68">
    <cfRule type="expression" dxfId="34" priority="32">
      <formula>IF($H$56="Fora de ponta",1)</formula>
    </cfRule>
  </conditionalFormatting>
  <conditionalFormatting sqref="O68:Q68">
    <cfRule type="expression" dxfId="33" priority="31">
      <formula>IF(OR($K$53="Horária Verde",$K$53="Horária Azul",$K$55&lt;&gt;""),1)</formula>
    </cfRule>
  </conditionalFormatting>
  <conditionalFormatting sqref="O68">
    <cfRule type="expression" dxfId="32" priority="30">
      <formula>IF(OR($O$53="Horária Verde",$O$53="Horária Azul",$O$55&lt;&gt;""),1)</formula>
    </cfRule>
  </conditionalFormatting>
  <conditionalFormatting sqref="O68:Q68">
    <cfRule type="expression" dxfId="31" priority="29">
      <formula>IF(OR($K$53="Horária Verde",$K$53="Horária Azul",$K$55&lt;&gt;""),1)</formula>
    </cfRule>
  </conditionalFormatting>
  <conditionalFormatting sqref="O68">
    <cfRule type="expression" dxfId="30" priority="28">
      <formula>IF(OR($O$53="Horária Verde",$O$53="Horária Azul",$O$55&lt;&gt;""),1)</formula>
    </cfRule>
  </conditionalFormatting>
  <conditionalFormatting sqref="O72">
    <cfRule type="expression" dxfId="29" priority="27">
      <formula>IF(OR($O$53="Horária Verde",$O$53="Horária Azul",$O$55&lt;&gt;""),1)</formula>
    </cfRule>
  </conditionalFormatting>
  <conditionalFormatting sqref="O72:Q72">
    <cfRule type="expression" dxfId="28" priority="26">
      <formula>IF(OR($K$53="Horária Verde",$K$53="Horária Azul",$K$55&lt;&gt;""),1)</formula>
    </cfRule>
  </conditionalFormatting>
  <conditionalFormatting sqref="O72">
    <cfRule type="expression" dxfId="27" priority="25">
      <formula>IF(OR($O$53="Horária Verde",$O$53="Horária Azul",$O$55&lt;&gt;""),1)</formula>
    </cfRule>
  </conditionalFormatting>
  <conditionalFormatting sqref="O72">
    <cfRule type="expression" dxfId="26" priority="24">
      <formula>IF($R$56="Fora de ponta",1)</formula>
    </cfRule>
  </conditionalFormatting>
  <conditionalFormatting sqref="O72">
    <cfRule type="expression" dxfId="25" priority="23">
      <formula>IF($H$56="Fora de ponta",1)</formula>
    </cfRule>
  </conditionalFormatting>
  <conditionalFormatting sqref="O72:Q72">
    <cfRule type="expression" dxfId="24" priority="22">
      <formula>IF(OR($K$53="Horária Verde",$K$53="Horária Azul",$K$55&lt;&gt;""),1)</formula>
    </cfRule>
  </conditionalFormatting>
  <conditionalFormatting sqref="O72">
    <cfRule type="expression" dxfId="23" priority="21">
      <formula>IF(OR($O$53="Horária Verde",$O$53="Horária Azul",$O$55&lt;&gt;""),1)</formula>
    </cfRule>
  </conditionalFormatting>
  <conditionalFormatting sqref="O72">
    <cfRule type="expression" dxfId="22" priority="20">
      <formula>IF($H$56="Fora de ponta",1)</formula>
    </cfRule>
  </conditionalFormatting>
  <conditionalFormatting sqref="O72:Q72">
    <cfRule type="expression" dxfId="21" priority="19">
      <formula>IF(OR($K$53="Horária Verde",$K$53="Horária Azul",$K$55&lt;&gt;""),1)</formula>
    </cfRule>
  </conditionalFormatting>
  <conditionalFormatting sqref="O72">
    <cfRule type="expression" dxfId="20" priority="18">
      <formula>IF(OR($O$53="Horária Verde",$O$53="Horária Azul",$O$55&lt;&gt;""),1)</formula>
    </cfRule>
  </conditionalFormatting>
  <conditionalFormatting sqref="O72:Q72">
    <cfRule type="expression" dxfId="19" priority="17">
      <formula>IF(OR($K$53="Horária Verde",$K$53="Horária Azul",$K$55&lt;&gt;""),1)</formula>
    </cfRule>
  </conditionalFormatting>
  <conditionalFormatting sqref="O72">
    <cfRule type="expression" dxfId="18" priority="16">
      <formula>IF(OR($O$53="Horária Verde",$O$53="Horária Azul",$O$55&lt;&gt;""),1)</formula>
    </cfRule>
  </conditionalFormatting>
  <conditionalFormatting sqref="O72">
    <cfRule type="expression" dxfId="17" priority="15">
      <formula>IF($R$56="Fora de ponta",1)</formula>
    </cfRule>
  </conditionalFormatting>
  <conditionalFormatting sqref="O72">
    <cfRule type="expression" dxfId="16" priority="14">
      <formula>IF($H$56="Fora de ponta",1)</formula>
    </cfRule>
  </conditionalFormatting>
  <conditionalFormatting sqref="O72:Q72">
    <cfRule type="expression" dxfId="15" priority="13">
      <formula>IF(OR($K$53="Horária Verde",$K$53="Horária Azul",$K$55&lt;&gt;""),1)</formula>
    </cfRule>
  </conditionalFormatting>
  <conditionalFormatting sqref="O72">
    <cfRule type="expression" dxfId="14" priority="12">
      <formula>IF(OR($O$53="Horária Verde",$O$53="Horária Azul",$O$55&lt;&gt;""),1)</formula>
    </cfRule>
  </conditionalFormatting>
  <conditionalFormatting sqref="O72">
    <cfRule type="expression" dxfId="13" priority="11">
      <formula>IF($R$56="Fora de ponta",1)</formula>
    </cfRule>
  </conditionalFormatting>
  <conditionalFormatting sqref="O72">
    <cfRule type="expression" dxfId="12" priority="10">
      <formula>IF(OR($O$53="Horária Verde",$O$53="Horária Azul",$O$55&lt;&gt;""),1)</formula>
    </cfRule>
  </conditionalFormatting>
  <conditionalFormatting sqref="O72:Q72">
    <cfRule type="expression" dxfId="11" priority="9">
      <formula>IF(OR($K$53="Horária Verde",$K$53="Horária Azul",$K$55&lt;&gt;""),1)</formula>
    </cfRule>
  </conditionalFormatting>
  <conditionalFormatting sqref="O72">
    <cfRule type="expression" dxfId="10" priority="8">
      <formula>IF(OR($O$53="Horária Verde",$O$53="Horária Azul",$O$55&lt;&gt;""),1)</formula>
    </cfRule>
  </conditionalFormatting>
  <conditionalFormatting sqref="O72">
    <cfRule type="expression" dxfId="9" priority="7">
      <formula>IF($H$56="Fora de ponta",1)</formula>
    </cfRule>
  </conditionalFormatting>
  <conditionalFormatting sqref="O72:Q72">
    <cfRule type="expression" dxfId="8" priority="6">
      <formula>IF(OR($K$53="Horária Verde",$K$53="Horária Azul",$K$55&lt;&gt;""),1)</formula>
    </cfRule>
  </conditionalFormatting>
  <conditionalFormatting sqref="O72">
    <cfRule type="expression" dxfId="7" priority="5">
      <formula>IF(OR($O$53="Horária Verde",$O$53="Horária Azul",$O$55&lt;&gt;""),1)</formula>
    </cfRule>
  </conditionalFormatting>
  <conditionalFormatting sqref="O72:Q72">
    <cfRule type="expression" dxfId="6" priority="4">
      <formula>IF(OR($K$53="Horária Verde",$K$53="Horária Azul",$K$55&lt;&gt;""),1)</formula>
    </cfRule>
  </conditionalFormatting>
  <conditionalFormatting sqref="O72">
    <cfRule type="expression" dxfId="5" priority="3">
      <formula>IF(OR($O$53="Horária Verde",$O$53="Horária Azul",$O$55&lt;&gt;""),1)</formula>
    </cfRule>
  </conditionalFormatting>
  <conditionalFormatting sqref="R114">
    <cfRule type="cellIs" dxfId="4" priority="2" operator="equal">
      <formula>"-"</formula>
    </cfRule>
  </conditionalFormatting>
  <conditionalFormatting sqref="AB135:XFD136 P136:Z136 T135:AA135 B135 D136">
    <cfRule type="cellIs" dxfId="3" priority="1" operator="equal">
      <formula>"-"</formula>
    </cfRule>
  </conditionalFormatting>
  <dataValidations count="8">
    <dataValidation type="list" allowBlank="1" showInputMessage="1" showErrorMessage="1" sqref="P80 P88 P96 O113 K113 D120 D113 S122 R111 D111 K111 K48" xr:uid="{97BA186B-9580-403E-9C3C-43D150F8E981}">
      <formula1>"Sim,Não"</formula1>
    </dataValidation>
    <dataValidation type="list" allowBlank="1" showInputMessage="1" showErrorMessage="1" sqref="D116" xr:uid="{6826D4B3-6D3E-46BE-91DD-6B1DB14EFA77}">
      <formula1>"01,06,11,16,21,26"</formula1>
    </dataValidation>
    <dataValidation type="list" allowBlank="1" showInputMessage="1" showErrorMessage="1" sqref="O65:Q65 K65:M65" xr:uid="{6A29EE0D-CA2B-4DA8-BFBD-9B70BDF6179F}">
      <formula1>"Horária Verde,Horária Azul,Optante B, GERADOR CCEE"</formula1>
    </dataValidation>
    <dataValidation type="list" allowBlank="1" showInputMessage="1" showErrorMessage="1" sqref="D65:I65" xr:uid="{7E5AD831-DEDA-4CAD-9E28-E7D01378CB37}">
      <formula1>"DEMANDA CONTRATADA GERAÇÃO, POTÊNCIA DISPONIBILIZADA, EXCLUSÃO DA GERAÇÃO"</formula1>
    </dataValidation>
    <dataValidation type="custom" showInputMessage="1" showErrorMessage="1" sqref="R54 R65" xr:uid="{D888497C-874C-4E35-ABE3-075641EE090A}">
      <formula1>"A;B;C;D"</formula1>
    </dataValidation>
    <dataValidation type="list" allowBlank="1" showInputMessage="1" showErrorMessage="1" sqref="D54:I54" xr:uid="{6BD75EE0-5489-4B84-B5E9-B2DF7EB1F742}">
      <formula1>"MODALIDADE TARIFÁRIA,DEMANDA CONTRATADA,MODALIDADE TARIFÁRIA E DEMANDA"</formula1>
    </dataValidation>
    <dataValidation type="list" allowBlank="1" showInputMessage="1" showErrorMessage="1" sqref="K54:M54 O54:Q54" xr:uid="{DE15F319-2AFC-4A69-9BA8-3D46C0024FA8}">
      <formula1>"Horária Verde,Horária Azul,Optante B"</formula1>
    </dataValidation>
    <dataValidation type="list" allowBlank="1" showInputMessage="1" showErrorMessage="1" sqref="D118" xr:uid="{8E3FB0F2-FA3E-4805-AA19-3AE3EB3E76FF}">
      <formula1>"Sim,Não,'      "</formula1>
    </dataValidation>
  </dataValidations>
  <hyperlinks>
    <hyperlink ref="D136" r:id="rId1" xr:uid="{59D031D4-173F-4281-AC63-238AE60EB887}"/>
  </hyperlinks>
  <pageMargins left="0.511811024" right="0.511811024" top="0.78740157499999996" bottom="0.78740157499999996" header="0.31496062000000002" footer="0.31496062000000002"/>
  <pageSetup paperSize="9" orientation="portrait" r:id="rId2"/>
  <headerFooter>
    <oddFooter>&amp;C&amp;1#&amp;"Calibri"&amp;12&amp;K008000Internal Use</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6A428-50C2-4BF0-9991-61C9FA673F0A}">
  <dimension ref="A1:HV10"/>
  <sheetViews>
    <sheetView showGridLines="0" showZeros="0" topLeftCell="BD1" workbookViewId="0">
      <selection activeCell="BD26" sqref="BD26"/>
    </sheetView>
  </sheetViews>
  <sheetFormatPr defaultColWidth="9.140625" defaultRowHeight="15" x14ac:dyDescent="0.25"/>
  <cols>
    <col min="1" max="1" width="13.5703125" style="13" bestFit="1" customWidth="1"/>
    <col min="2" max="2" width="11" style="13" hidden="1" customWidth="1"/>
    <col min="3" max="3" width="12.7109375" style="13" customWidth="1"/>
    <col min="4" max="4" width="13.140625" style="13" customWidth="1"/>
    <col min="5" max="5" width="14.42578125" style="13" customWidth="1"/>
    <col min="6" max="6" width="16.140625" style="13" customWidth="1"/>
    <col min="7" max="7" width="47.140625" style="14" bestFit="1" customWidth="1"/>
    <col min="8" max="8" width="17.5703125" style="11" customWidth="1"/>
    <col min="9" max="9" width="30.42578125" style="11" customWidth="1"/>
    <col min="10" max="10" width="6" style="13" customWidth="1"/>
    <col min="11" max="11" width="20.85546875" style="11" bestFit="1" customWidth="1"/>
    <col min="12" max="12" width="17.5703125" style="11" customWidth="1"/>
    <col min="13" max="13" width="6.85546875" style="11" customWidth="1"/>
    <col min="14" max="14" width="19.5703125" style="11" customWidth="1"/>
    <col min="15" max="15" width="10.7109375" style="11" customWidth="1"/>
    <col min="16" max="16" width="32.85546875" style="12" customWidth="1"/>
    <col min="17" max="17" width="25.85546875" style="12" customWidth="1"/>
    <col min="18" max="18" width="27.7109375" style="15" bestFit="1" customWidth="1"/>
    <col min="19" max="19" width="14.42578125" style="13" customWidth="1"/>
    <col min="20" max="20" width="34.7109375" style="11" customWidth="1"/>
    <col min="21" max="21" width="13.85546875" style="11" customWidth="1"/>
    <col min="22" max="22" width="16.85546875" style="16" hidden="1" customWidth="1"/>
    <col min="23" max="23" width="16.85546875" style="17" hidden="1" customWidth="1"/>
    <col min="24" max="24" width="23.5703125" style="11" customWidth="1"/>
    <col min="25" max="25" width="15" style="11" customWidth="1"/>
    <col min="26" max="26" width="16.85546875" style="18" hidden="1" customWidth="1"/>
    <col min="27" max="27" width="16.85546875" style="19" hidden="1" customWidth="1"/>
    <col min="28" max="28" width="25.5703125" style="15" bestFit="1" customWidth="1"/>
    <col min="29" max="29" width="6" style="20" customWidth="1"/>
    <col min="30" max="30" width="19.42578125" style="11" customWidth="1"/>
    <col min="31" max="31" width="10.140625" style="11" customWidth="1"/>
    <col min="32" max="32" width="18.5703125" style="13" bestFit="1" customWidth="1"/>
    <col min="33" max="33" width="17.5703125" style="15" customWidth="1"/>
    <col min="34" max="34" width="8.5703125" style="13" customWidth="1"/>
    <col min="35" max="35" width="17.5703125" style="11" customWidth="1"/>
    <col min="36" max="36" width="13.7109375" style="11" customWidth="1"/>
    <col min="37" max="37" width="17.5703125" style="11" customWidth="1"/>
    <col min="38" max="38" width="14.140625" style="11" customWidth="1"/>
    <col min="39" max="39" width="12.42578125" style="11" customWidth="1"/>
    <col min="40" max="41" width="17.5703125" style="11" customWidth="1"/>
    <col min="42" max="42" width="35" style="13" bestFit="1" customWidth="1"/>
    <col min="43" max="43" width="25.42578125" style="13" customWidth="1"/>
    <col min="44" max="44" width="17.5703125" style="13" customWidth="1"/>
    <col min="45" max="45" width="14.85546875" style="13" bestFit="1" customWidth="1"/>
    <col min="46" max="46" width="12.42578125" style="21" bestFit="1" customWidth="1"/>
    <col min="47" max="47" width="9.28515625" style="13" customWidth="1"/>
    <col min="48" max="48" width="16.5703125" style="13" customWidth="1"/>
    <col min="49" max="50" width="12.28515625" style="13" customWidth="1"/>
    <col min="51" max="51" width="12.28515625" style="22" customWidth="1"/>
    <col min="52" max="52" width="14" style="22" customWidth="1"/>
    <col min="53" max="53" width="22.7109375" style="15" customWidth="1"/>
    <col min="54" max="54" width="62.7109375" style="15" bestFit="1" customWidth="1"/>
    <col min="55" max="55" width="37.85546875" style="23" bestFit="1" customWidth="1"/>
    <col min="56" max="56" width="78.85546875" style="14" bestFit="1" customWidth="1"/>
    <col min="57" max="57" width="9.5703125" style="24" customWidth="1"/>
    <col min="58" max="58" width="8.5703125" style="15" bestFit="1" customWidth="1"/>
    <col min="59" max="59" width="10.5703125" style="13" bestFit="1" customWidth="1"/>
    <col min="60" max="60" width="11.42578125" style="13" bestFit="1" customWidth="1"/>
    <col min="61" max="61" width="14.5703125" style="13" customWidth="1"/>
    <col min="62" max="62" width="14.140625" style="18" hidden="1" customWidth="1"/>
    <col min="63" max="63" width="14.42578125" style="18" hidden="1" customWidth="1"/>
    <col min="64" max="64" width="36.42578125" style="18" hidden="1" customWidth="1"/>
    <col min="65" max="65" width="35.7109375" style="18" hidden="1" customWidth="1"/>
    <col min="66" max="230" width="9.140625" style="13"/>
    <col min="231" max="16384" width="9.140625" style="18"/>
  </cols>
  <sheetData>
    <row r="1" spans="1:230" s="2" customFormat="1" ht="36" customHeight="1" x14ac:dyDescent="0.2">
      <c r="A1" s="5" t="s">
        <v>75</v>
      </c>
      <c r="B1" s="5" t="s">
        <v>76</v>
      </c>
      <c r="C1" s="5" t="s">
        <v>77</v>
      </c>
      <c r="D1" s="5" t="s">
        <v>78</v>
      </c>
      <c r="E1" s="5" t="s">
        <v>79</v>
      </c>
      <c r="F1" s="5" t="s">
        <v>80</v>
      </c>
      <c r="G1" s="6" t="s">
        <v>81</v>
      </c>
      <c r="H1" s="5" t="s">
        <v>82</v>
      </c>
      <c r="I1" s="5" t="s">
        <v>83</v>
      </c>
      <c r="J1" s="5" t="s">
        <v>84</v>
      </c>
      <c r="K1" s="5" t="s">
        <v>85</v>
      </c>
      <c r="L1" s="5" t="s">
        <v>86</v>
      </c>
      <c r="M1" s="5" t="s">
        <v>87</v>
      </c>
      <c r="N1" s="5" t="s">
        <v>88</v>
      </c>
      <c r="O1" s="5" t="s">
        <v>89</v>
      </c>
      <c r="P1" s="5" t="s">
        <v>90</v>
      </c>
      <c r="Q1" s="5" t="s">
        <v>91</v>
      </c>
      <c r="R1" s="7" t="s">
        <v>92</v>
      </c>
      <c r="S1" s="5" t="s">
        <v>93</v>
      </c>
      <c r="T1" s="5" t="s">
        <v>94</v>
      </c>
      <c r="U1" s="5" t="s">
        <v>95</v>
      </c>
      <c r="V1" s="5" t="s">
        <v>96</v>
      </c>
      <c r="W1" s="8" t="s">
        <v>97</v>
      </c>
      <c r="X1" s="5" t="s">
        <v>98</v>
      </c>
      <c r="Y1" s="5" t="s">
        <v>99</v>
      </c>
      <c r="Z1" s="5" t="s">
        <v>100</v>
      </c>
      <c r="AA1" s="8" t="s">
        <v>97</v>
      </c>
      <c r="AB1" s="5" t="s">
        <v>101</v>
      </c>
      <c r="AC1" s="5" t="s">
        <v>84</v>
      </c>
      <c r="AD1" s="5" t="s">
        <v>85</v>
      </c>
      <c r="AE1" s="5" t="s">
        <v>102</v>
      </c>
      <c r="AF1" s="5" t="s">
        <v>103</v>
      </c>
      <c r="AG1" s="7" t="s">
        <v>104</v>
      </c>
      <c r="AH1" s="5" t="s">
        <v>105</v>
      </c>
      <c r="AI1" s="9" t="s">
        <v>106</v>
      </c>
      <c r="AJ1" s="9" t="s">
        <v>107</v>
      </c>
      <c r="AK1" s="9" t="s">
        <v>108</v>
      </c>
      <c r="AL1" s="9" t="s">
        <v>109</v>
      </c>
      <c r="AM1" s="9" t="s">
        <v>110</v>
      </c>
      <c r="AN1" s="9" t="s">
        <v>111</v>
      </c>
      <c r="AO1" s="9" t="s">
        <v>112</v>
      </c>
      <c r="AP1" s="9" t="s">
        <v>113</v>
      </c>
      <c r="AQ1" s="9" t="s">
        <v>114</v>
      </c>
      <c r="AR1" s="9" t="s">
        <v>115</v>
      </c>
      <c r="AS1" s="5" t="s">
        <v>116</v>
      </c>
      <c r="AT1" s="5" t="s">
        <v>66</v>
      </c>
      <c r="AU1" s="5" t="s">
        <v>117</v>
      </c>
      <c r="AV1" s="5" t="s">
        <v>118</v>
      </c>
      <c r="AW1" s="5" t="s">
        <v>119</v>
      </c>
      <c r="AX1" s="5" t="s">
        <v>120</v>
      </c>
      <c r="AY1" s="5" t="s">
        <v>121</v>
      </c>
      <c r="AZ1" s="5" t="s">
        <v>122</v>
      </c>
      <c r="BA1" s="5" t="s">
        <v>123</v>
      </c>
      <c r="BB1" s="10" t="s">
        <v>124</v>
      </c>
      <c r="BC1" s="6" t="s">
        <v>125</v>
      </c>
      <c r="BD1" s="6" t="s">
        <v>126</v>
      </c>
      <c r="BE1" s="8" t="s">
        <v>127</v>
      </c>
      <c r="BF1" s="5" t="s">
        <v>128</v>
      </c>
      <c r="BG1" s="5" t="s">
        <v>129</v>
      </c>
      <c r="BH1" s="5" t="s">
        <v>130</v>
      </c>
      <c r="BI1" s="5" t="s">
        <v>131</v>
      </c>
      <c r="BJ1" s="4" t="s">
        <v>132</v>
      </c>
      <c r="BK1" s="1" t="s">
        <v>133</v>
      </c>
      <c r="BL1" s="1" t="s">
        <v>134</v>
      </c>
      <c r="BM1" s="1" t="s">
        <v>135</v>
      </c>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row>
    <row r="2" spans="1:230" s="41" customFormat="1" ht="39" customHeight="1" x14ac:dyDescent="0.25">
      <c r="A2" s="25" t="str">
        <f>'DEMANDA OU MODALIDADE TARIFÁRIA'!D39</f>
        <v>-</v>
      </c>
      <c r="B2" s="26"/>
      <c r="C2" s="27" t="str">
        <f>'DEMANDA OU MODALIDADE TARIFÁRIA'!E137</f>
        <v>-</v>
      </c>
      <c r="D2" s="27" t="str">
        <f>'DEMANDA OU MODALIDADE TARIFÁRIA'!E129</f>
        <v>-</v>
      </c>
      <c r="E2" s="27" t="str">
        <f>'DEMANDA OU MODALIDADE TARIFÁRIA'!E141</f>
        <v>-</v>
      </c>
      <c r="F2" s="27" t="str">
        <f>'DEMANDA OU MODALIDADE TARIFÁRIA'!E135</f>
        <v>-</v>
      </c>
      <c r="G2" s="27" t="str">
        <f>'DEMANDA OU MODALIDADE TARIFÁRIA'!D41</f>
        <v>-</v>
      </c>
      <c r="H2" s="28" t="str">
        <f>'DEMANDA OU MODALIDADE TARIFÁRIA'!K39</f>
        <v>-</v>
      </c>
      <c r="I2" s="29" t="str">
        <f>'DEMANDA OU MODALIDADE TARIFÁRIA'!D43</f>
        <v>-</v>
      </c>
      <c r="J2" s="26" t="str">
        <f>'DEMANDA OU MODALIDADE TARIFÁRIA'!S43</f>
        <v>-</v>
      </c>
      <c r="K2" s="29">
        <f>'DEMANDA OU MODALIDADE TARIFÁRIA'!K43</f>
        <v>0</v>
      </c>
      <c r="L2" s="29" t="str">
        <f>'DEMANDA OU MODALIDADE TARIFÁRIA'!D46</f>
        <v>-</v>
      </c>
      <c r="M2" s="29">
        <f>'DEMANDA OU MODALIDADE TARIFÁRIA'!K46</f>
        <v>0</v>
      </c>
      <c r="N2" s="29" t="str">
        <f>'DEMANDA OU MODALIDADE TARIFÁRIA'!N43</f>
        <v>-</v>
      </c>
      <c r="O2" s="30" t="str">
        <f>'DEMANDA OU MODALIDADE TARIFÁRIA'!N46</f>
        <v>-</v>
      </c>
      <c r="P2" s="38" t="str">
        <f>'DEMANDA OU MODALIDADE TARIFÁRIA'!D79</f>
        <v>-</v>
      </c>
      <c r="Q2" s="38" t="str">
        <f>'DEMANDA OU MODALIDADE TARIFÁRIA'!D88</f>
        <v>-</v>
      </c>
      <c r="R2" s="39" t="str">
        <f>'DEMANDA OU MODALIDADE TARIFÁRIA'!D81</f>
        <v>-</v>
      </c>
      <c r="S2" s="39" t="str">
        <f>'DEMANDA OU MODALIDADE TARIFÁRIA'!D90</f>
        <v>-</v>
      </c>
      <c r="T2" s="39" t="str">
        <f>'DEMANDA OU MODALIDADE TARIFÁRIA'!D75</f>
        <v>-</v>
      </c>
      <c r="U2" s="33" t="str">
        <f>'DEMANDA OU MODALIDADE TARIFÁRIA'!D77</f>
        <v>-</v>
      </c>
      <c r="V2" s="33"/>
      <c r="W2" s="33"/>
      <c r="X2" s="29" t="str">
        <f>'DEMANDA OU MODALIDADE TARIFÁRIA'!D84</f>
        <v>-</v>
      </c>
      <c r="Y2" s="31" t="str">
        <f>'DEMANDA OU MODALIDADE TARIFÁRIA'!D86</f>
        <v>-</v>
      </c>
      <c r="Z2" s="31"/>
      <c r="AA2" s="31"/>
      <c r="AB2" s="29" t="str">
        <f>'DEMANDA OU MODALIDADE TARIFÁRIA'!S129</f>
        <v>-</v>
      </c>
      <c r="AC2" s="29" t="str">
        <f>'DEMANDA OU MODALIDADE TARIFÁRIA'!U129</f>
        <v>-</v>
      </c>
      <c r="AD2" s="29" t="str">
        <f>'DEMANDA OU MODALIDADE TARIFÁRIA'!W129</f>
        <v>-</v>
      </c>
      <c r="AE2" s="27" t="str">
        <f>'DEMANDA OU MODALIDADE TARIFÁRIA'!W131</f>
        <v>-</v>
      </c>
      <c r="AF2" s="32" t="str">
        <f>'DEMANDA OU MODALIDADE TARIFÁRIA'!Y131</f>
        <v>-</v>
      </c>
      <c r="AG2" s="29" t="str">
        <f>'DEMANDA OU MODALIDADE TARIFÁRIA'!S131</f>
        <v>-</v>
      </c>
      <c r="AH2" s="29" t="str">
        <f>'DEMANDA OU MODALIDADE TARIFÁRIA'!U131</f>
        <v>-</v>
      </c>
      <c r="AI2" s="29" t="str">
        <f>'DEMANDA OU MODALIDADE TARIFÁRIA'!D99</f>
        <v>-</v>
      </c>
      <c r="AJ2" s="31" t="str">
        <f>'DEMANDA OU MODALIDADE TARIFÁRIA'!D101</f>
        <v>-</v>
      </c>
      <c r="AK2" s="29" t="str">
        <f>'DEMANDA OU MODALIDADE TARIFÁRIA'!D103</f>
        <v>-</v>
      </c>
      <c r="AL2" s="31"/>
      <c r="AM2" s="29" t="str">
        <f>'DEMANDA OU MODALIDADE TARIFÁRIA'!O99</f>
        <v>-</v>
      </c>
      <c r="AN2" s="29" t="str">
        <f>'DEMANDA OU MODALIDADE TARIFÁRIA'!O103</f>
        <v>-</v>
      </c>
      <c r="AO2" s="31" t="str">
        <f>'DEMANDA OU MODALIDADE TARIFÁRIA'!O101</f>
        <v>-</v>
      </c>
      <c r="AP2" s="29" t="str">
        <f>'DEMANDA OU MODALIDADE TARIFÁRIA'!D105</f>
        <v>-</v>
      </c>
      <c r="AQ2" s="29" t="str">
        <f>'DEMANDA OU MODALIDADE TARIFÁRIA'!O105</f>
        <v>-</v>
      </c>
      <c r="AR2" s="29" t="str">
        <f>'DEMANDA OU MODALIDADE TARIFÁRIA'!O107</f>
        <v>-</v>
      </c>
      <c r="AS2" s="31" t="str">
        <f>'DEMANDA OU MODALIDADE TARIFÁRIA'!D56</f>
        <v>-</v>
      </c>
      <c r="AT2" s="31" t="str">
        <f>'DEMANDA OU MODALIDADE TARIFÁRIA'!S133</f>
        <v>-</v>
      </c>
      <c r="AU2" s="31">
        <f>'DEMANDA OU MODALIDADE TARIFÁRIA'!K109</f>
        <v>0</v>
      </c>
      <c r="AV2" s="31" t="str">
        <f>'DEMANDA OU MODALIDADE TARIFÁRIA'!O109</f>
        <v>Não</v>
      </c>
      <c r="AW2" s="31"/>
      <c r="AX2" s="31"/>
      <c r="AY2" s="33" t="str">
        <f>'DEMANDA OU MODALIDADE TARIFÁRIA'!S133</f>
        <v>-</v>
      </c>
      <c r="AZ2" s="34" t="str">
        <f t="shared" ref="AZ2" si="0">IF(AY2="","",IF(AY2="Optante B","-","17:30 até 20:30"))</f>
        <v>17:30 até 20:30</v>
      </c>
      <c r="BA2" s="39" t="str">
        <f>'DEMANDA OU MODALIDADE TARIFÁRIA'!S137</f>
        <v>-</v>
      </c>
      <c r="BB2" s="39" t="str">
        <f>'DEMANDA OU MODALIDADE TARIFÁRIA'!S139</f>
        <v>-</v>
      </c>
      <c r="BC2" s="33" t="str">
        <f>'DEMANDA OU MODALIDADE TARIFÁRIA'!D50</f>
        <v>-</v>
      </c>
      <c r="BD2" s="29" t="str">
        <f>'DEMANDA OU MODALIDADE TARIFÁRIA'!D48</f>
        <v>-</v>
      </c>
      <c r="BE2" s="31"/>
      <c r="BF2" s="31" t="str">
        <f>IF('DEMANDA OU MODALIDADE TARIFÁRIA'!O53="Horária Azul","",'DEMANDA OU MODALIDADE TARIFÁRIA'!O56)</f>
        <v/>
      </c>
      <c r="BG2" s="31">
        <f>IF('DEMANDA OU MODALIDADE TARIFÁRIA'!O53="Horária Verde","",'DEMANDA OU MODALIDADE TARIFÁRIA'!O60)</f>
        <v>0</v>
      </c>
      <c r="BH2" s="31" t="str">
        <f>IF('DEMANDA OU MODALIDADE TARIFÁRIA'!O53="Horária Verde","",'DEMANDA OU MODALIDADE TARIFÁRIA'!O56)</f>
        <v>-</v>
      </c>
      <c r="BI2" s="31">
        <f>'DEMANDA OU MODALIDADE TARIFÁRIA'!D109</f>
        <v>0</v>
      </c>
      <c r="BJ2" s="35"/>
      <c r="BK2" s="36"/>
      <c r="BL2" s="37"/>
      <c r="BM2" s="37"/>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row>
    <row r="3" spans="1:230" s="11" customFormat="1" ht="12.75" x14ac:dyDescent="0.2">
      <c r="A3" s="13"/>
      <c r="B3" s="13"/>
      <c r="C3" s="13"/>
      <c r="D3" s="13"/>
      <c r="E3" s="13"/>
      <c r="F3" s="13"/>
      <c r="G3" s="14"/>
      <c r="J3" s="13"/>
    </row>
    <row r="4" spans="1:230" x14ac:dyDescent="0.25">
      <c r="P4" s="11"/>
      <c r="Q4" s="11"/>
    </row>
    <row r="5" spans="1:230" x14ac:dyDescent="0.25">
      <c r="P5" s="11"/>
      <c r="Q5" s="11"/>
    </row>
    <row r="6" spans="1:230" x14ac:dyDescent="0.25">
      <c r="P6" s="11"/>
      <c r="Q6" s="11"/>
    </row>
    <row r="7" spans="1:230" x14ac:dyDescent="0.25">
      <c r="P7" s="11"/>
      <c r="Q7" s="11"/>
    </row>
    <row r="8" spans="1:230" x14ac:dyDescent="0.25">
      <c r="P8" s="11"/>
      <c r="Q8" s="11"/>
    </row>
    <row r="9" spans="1:230" x14ac:dyDescent="0.25">
      <c r="P9" s="11"/>
      <c r="Q9" s="11"/>
    </row>
    <row r="10" spans="1:230" x14ac:dyDescent="0.25">
      <c r="BH10" s="13" t="s">
        <v>143</v>
      </c>
    </row>
  </sheetData>
  <conditionalFormatting sqref="A2">
    <cfRule type="duplicateValues" dxfId="2" priority="147"/>
  </conditionalFormatting>
  <conditionalFormatting sqref="A2">
    <cfRule type="duplicateValues" dxfId="1" priority="146"/>
  </conditionalFormatting>
  <conditionalFormatting sqref="A2">
    <cfRule type="duplicateValues" dxfId="0" priority="145"/>
  </conditionalFormatting>
  <dataValidations disablePrompts="1" count="2">
    <dataValidation type="list" allowBlank="1" showInputMessage="1" showErrorMessage="1" sqref="AY1" xr:uid="{06488817-26C8-4B8B-942C-631A17275C4D}">
      <formula1>"Horária Verde, Horária Azul, Optante B,"</formula1>
    </dataValidation>
    <dataValidation type="list" allowBlank="1" showInputMessage="1" showErrorMessage="1" sqref="BA1" xr:uid="{0F8D80DA-C0CB-4607-B6FD-EF3056452A65}">
      <formula1>"Comercial,Industrial,Rural,Residêncial,Poder Público, Rural com Resolução 107"</formula1>
    </dataValidation>
  </dataValidations>
  <pageMargins left="0.511811024" right="0.511811024" top="0.78740157499999996" bottom="0.78740157499999996" header="0.31496062000000002" footer="0.31496062000000002"/>
  <pageSetup paperSize="9" orientation="portrait" r:id="rId1"/>
  <headerFooter>
    <oddFooter>&amp;C&amp;1#&amp;"Calibri"&amp;12&amp;K008000Internal Use</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AA60C4178ECB342B52BF6ECD7C4BBB5" ma:contentTypeVersion="15" ma:contentTypeDescription="Crie um novo documento." ma:contentTypeScope="" ma:versionID="53d6be9679e3d6053286ea005fcbb765">
  <xsd:schema xmlns:xsd="http://www.w3.org/2001/XMLSchema" xmlns:xs="http://www.w3.org/2001/XMLSchema" xmlns:p="http://schemas.microsoft.com/office/2006/metadata/properties" xmlns:ns2="2ff9efe2-2bdb-4a63-90a9-8367bfe2d896" xmlns:ns3="963c460e-3510-4621-abd6-b94d9d6d9698" targetNamespace="http://schemas.microsoft.com/office/2006/metadata/properties" ma:root="true" ma:fieldsID="2429ddc6be5d67dd40e93125dfc394ca" ns2:_="" ns3:_="">
    <xsd:import namespace="2ff9efe2-2bdb-4a63-90a9-8367bfe2d896"/>
    <xsd:import namespace="963c460e-3510-4621-abd6-b94d9d6d96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9efe2-2bdb-4a63-90a9-8367bfe2d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e84e374b-9a04-4d73-a251-4ce1ae2c835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3c460e-3510-4621-abd6-b94d9d6d9698"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bed3fd15-ef61-40dc-be66-be4acb585e89}" ma:internalName="TaxCatchAll" ma:showField="CatchAllData" ma:web="963c460e-3510-4621-abd6-b94d9d6d96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ff9efe2-2bdb-4a63-90a9-8367bfe2d896">
      <Terms xmlns="http://schemas.microsoft.com/office/infopath/2007/PartnerControls"/>
    </lcf76f155ced4ddcb4097134ff3c332f>
    <TaxCatchAll xmlns="963c460e-3510-4621-abd6-b94d9d6d9698" xsi:nil="true"/>
  </documentManagement>
</p:properties>
</file>

<file path=customXml/itemProps1.xml><?xml version="1.0" encoding="utf-8"?>
<ds:datastoreItem xmlns:ds="http://schemas.openxmlformats.org/officeDocument/2006/customXml" ds:itemID="{1B0BAD92-4100-496F-85B6-09C5436CCB28}"/>
</file>

<file path=customXml/itemProps2.xml><?xml version="1.0" encoding="utf-8"?>
<ds:datastoreItem xmlns:ds="http://schemas.openxmlformats.org/officeDocument/2006/customXml" ds:itemID="{78756245-A59F-4D02-924D-D0D7F4BDAAED}"/>
</file>

<file path=customXml/itemProps3.xml><?xml version="1.0" encoding="utf-8"?>
<ds:datastoreItem xmlns:ds="http://schemas.openxmlformats.org/officeDocument/2006/customXml" ds:itemID="{F1D19B4F-DD60-48AD-A5BD-432FAC18C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NOVA LIGAÇÃO</vt:lpstr>
      <vt:lpstr>DEMANDA OU MODALIDADE TARIFÁRIA</vt:lpstr>
      <vt:lpstr>ALTERAÇÃO DE TITULARIDADE</vt:lpstr>
      <vt:lpstr>PLAN MALA DIR</vt:lpstr>
      <vt:lpstr>'DEMANDA OU MODALIDADE TARIFÁRIA'!Area_de_impressao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AQUI</dc:title>
  <dc:creator>EMERSON WESLLEY GUEDES SILVA</dc:creator>
  <cp:lastModifiedBy>ADRIANO OLIVEIRA DE ARAUJO</cp:lastModifiedBy>
  <dcterms:created xsi:type="dcterms:W3CDTF">2021-07-20T19:41:39Z</dcterms:created>
  <dcterms:modified xsi:type="dcterms:W3CDTF">2023-05-26T20:36:37Z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9c027e-33b7-45fc-a572-8ffa5d09ec36_Enabled">
    <vt:lpwstr>true</vt:lpwstr>
  </property>
  <property fmtid="{D5CDD505-2E9C-101B-9397-08002B2CF9AE}" pid="3" name="MSIP_Label_019c027e-33b7-45fc-a572-8ffa5d09ec36_SetDate">
    <vt:lpwstr>2023-05-26T20:29:13Z</vt:lpwstr>
  </property>
  <property fmtid="{D5CDD505-2E9C-101B-9397-08002B2CF9AE}" pid="4" name="MSIP_Label_019c027e-33b7-45fc-a572-8ffa5d09ec36_Method">
    <vt:lpwstr>Standard</vt:lpwstr>
  </property>
  <property fmtid="{D5CDD505-2E9C-101B-9397-08002B2CF9AE}" pid="5" name="MSIP_Label_019c027e-33b7-45fc-a572-8ffa5d09ec36_Name">
    <vt:lpwstr>Internal Use</vt:lpwstr>
  </property>
  <property fmtid="{D5CDD505-2E9C-101B-9397-08002B2CF9AE}" pid="6" name="MSIP_Label_019c027e-33b7-45fc-a572-8ffa5d09ec36_SiteId">
    <vt:lpwstr>031a09bc-a2bf-44df-888e-4e09355b7a24</vt:lpwstr>
  </property>
  <property fmtid="{D5CDD505-2E9C-101B-9397-08002B2CF9AE}" pid="7" name="MSIP_Label_019c027e-33b7-45fc-a572-8ffa5d09ec36_ActionId">
    <vt:lpwstr>a58aef8d-19f9-47a1-90fc-848f7d9d67c8</vt:lpwstr>
  </property>
  <property fmtid="{D5CDD505-2E9C-101B-9397-08002B2CF9AE}" pid="8" name="MSIP_Label_019c027e-33b7-45fc-a572-8ffa5d09ec36_ContentBits">
    <vt:lpwstr>2</vt:lpwstr>
  </property>
  <property fmtid="{D5CDD505-2E9C-101B-9397-08002B2CF9AE}" pid="9" name="ContentTypeId">
    <vt:lpwstr>0x0101002988D7EBEEF0434781EE9C4801F45EB9</vt:lpwstr>
  </property>
  <property fmtid="{D5CDD505-2E9C-101B-9397-08002B2CF9AE}" pid="10" name="MediaServiceImageTags">
    <vt:lpwstr/>
  </property>
</Properties>
</file>