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ml.chartshape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9.xml" ContentType="application/vnd.openxmlformats-officedocument.drawing+xml"/>
  <Override PartName="/xl/charts/chart21.xml" ContentType="application/vnd.openxmlformats-officedocument.drawingml.chart+xml"/>
  <Override PartName="/xl/charts/style1.xml" ContentType="application/vnd.ms-office.chartstyle+xml"/>
  <Override PartName="/xl/charts/colors1.xml" ContentType="application/vnd.ms-office.chartcolorstyle+xml"/>
  <Override PartName="/xl/charts/chart22.xml" ContentType="application/vnd.openxmlformats-officedocument.drawingml.chart+xml"/>
  <Override PartName="/xl/charts/style2.xml" ContentType="application/vnd.ms-office.chartstyle+xml"/>
  <Override PartName="/xl/charts/colors2.xml" ContentType="application/vnd.ms-office.chartcolorstyle+xml"/>
  <Override PartName="/xl/charts/chart2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2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harts/chart25.xml" ContentType="application/vnd.openxmlformats-officedocument.drawingml.chart+xml"/>
  <Override PartName="/xl/charts/style5.xml" ContentType="application/vnd.ms-office.chartstyle+xml"/>
  <Override PartName="/xl/charts/colors5.xml" ContentType="application/vnd.ms-office.chartcolorstyle+xml"/>
  <Override PartName="/xl/charts/chart26.xml" ContentType="application/vnd.openxmlformats-officedocument.drawingml.chart+xml"/>
  <Override PartName="/xl/charts/style6.xml" ContentType="application/vnd.ms-office.chartstyle+xml"/>
  <Override PartName="/xl/charts/colors6.xml" ContentType="application/vnd.ms-office.chartcolorstyle+xml"/>
  <Override PartName="/xl/charts/chart2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mc:AlternateContent xmlns:mc="http://schemas.openxmlformats.org/markup-compatibility/2006">
    <mc:Choice Requires="x15">
      <x15ac:absPath xmlns:x15ac="http://schemas.microsoft.com/office/spreadsheetml/2010/11/ac" url="https://iberdrola-my.sharepoint.com/personal/kassiano_araujo_neoenergia_com/Documents/Repositório do Processo de Rev Cadastral/2023/Plano de Comunicação/Sites/"/>
    </mc:Choice>
  </mc:AlternateContent>
  <xr:revisionPtr revIDLastSave="0" documentId="8_{9E0800BD-E9B8-4AA3-BFA7-318813A6D24A}" xr6:coauthVersionLast="47" xr6:coauthVersionMax="47" xr10:uidLastSave="{00000000-0000-0000-0000-000000000000}"/>
  <bookViews>
    <workbookView xWindow="-120" yWindow="-120" windowWidth="29040" windowHeight="15840" tabRatio="735" xr2:uid="{00000000-000D-0000-FFFF-FFFF00000000}"/>
  </bookViews>
  <sheets>
    <sheet name="Cronogramas" sheetId="20" r:id="rId1"/>
    <sheet name="Relação de Documentos (2)" sheetId="22" r:id="rId2"/>
    <sheet name="Relação de Documentos" sheetId="21" state="hidden" r:id="rId3"/>
    <sheet name="Tables" sheetId="1" state="hidden" r:id="rId4"/>
    <sheet name="Colour range" sheetId="14" state="hidden" r:id="rId5"/>
    <sheet name="Ring graphs" sheetId="8" state="hidden" r:id="rId6"/>
    <sheet name="Bar charts" sheetId="7" state="hidden" r:id="rId7"/>
    <sheet name="Line and mixed graphs" sheetId="11" state="hidden" r:id="rId8"/>
    <sheet name="Business areas" sheetId="13" state="hidden" r:id="rId9"/>
    <sheet name="Other graphs" sheetId="6" state="hidden" r:id="rId10"/>
    <sheet name="Report (Example)" sheetId="15" state="hidden" r:id="rId11"/>
    <sheet name="Other resources" sheetId="16" state="hidden" r:id="rId12"/>
    <sheet name="Schedules" sheetId="17" state="hidden" r:id="rId13"/>
    <sheet name="Timeline" sheetId="19" state="hidden" r:id="rId14"/>
  </sheets>
  <definedNames>
    <definedName name="_xlnm.Print_Area" localSheetId="6">'Bar charts'!$B$1:$AS$38</definedName>
    <definedName name="_xlnm.Print_Area" localSheetId="8">'Business areas'!$A$1:$AA$36</definedName>
    <definedName name="_xlnm.Print_Area" localSheetId="7">'Line and mixed graphs'!$A$1:$N$60</definedName>
    <definedName name="_xlnm.Print_Area" localSheetId="9">'Other graphs'!$A$1:$M$52</definedName>
    <definedName name="_xlnm.Print_Area" localSheetId="5">'Ring graphs'!$A$1:$AB$72</definedName>
    <definedName name="_xlnm.Print_Area" localSheetId="3">Tables!$A$2:$AF$43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4" i="15" l="1"/>
  <c r="N44" i="15"/>
  <c r="O44" i="15"/>
  <c r="P44" i="15"/>
  <c r="Q44" i="15"/>
  <c r="S44" i="15"/>
  <c r="S46" i="15" s="1"/>
  <c r="S47" i="15" s="1"/>
  <c r="S49" i="15" s="1"/>
  <c r="S50" i="15" s="1"/>
  <c r="T44" i="15"/>
  <c r="T46" i="15" s="1"/>
  <c r="T47" i="15" s="1"/>
  <c r="T49" i="15" s="1"/>
  <c r="T50" i="15" s="1"/>
  <c r="U44" i="15"/>
  <c r="U46" i="15" s="1"/>
  <c r="U47" i="15" s="1"/>
  <c r="U49" i="15" s="1"/>
  <c r="U50" i="15" s="1"/>
  <c r="V44" i="15"/>
  <c r="W44" i="15"/>
  <c r="W46" i="15" s="1"/>
  <c r="W47" i="15" s="1"/>
  <c r="W49" i="15" s="1"/>
  <c r="W50" i="15" s="1"/>
  <c r="M46" i="15"/>
  <c r="N46" i="15"/>
  <c r="O46" i="15"/>
  <c r="P46" i="15"/>
  <c r="Q46" i="15"/>
  <c r="Q47" i="15" s="1"/>
  <c r="Q49" i="15" s="1"/>
  <c r="Q50" i="15" s="1"/>
  <c r="V46" i="15"/>
  <c r="V47" i="15" s="1"/>
  <c r="V49" i="15" s="1"/>
  <c r="V50" i="15" s="1"/>
  <c r="M47" i="15"/>
  <c r="N47" i="15"/>
  <c r="O47" i="15"/>
  <c r="P47" i="15"/>
  <c r="M49" i="15"/>
  <c r="N49" i="15"/>
  <c r="O49" i="15"/>
  <c r="P49" i="15"/>
  <c r="M50" i="15"/>
  <c r="N50" i="15"/>
  <c r="O50" i="15"/>
  <c r="P50" i="15"/>
  <c r="K16" i="14"/>
  <c r="K12" i="14"/>
  <c r="K13" i="14" s="1"/>
  <c r="K14" i="14" s="1"/>
  <c r="K15" i="14" s="1"/>
  <c r="P24" i="1"/>
  <c r="P25" i="1" s="1"/>
  <c r="P26" i="1" s="1"/>
  <c r="Q24" i="1"/>
  <c r="Q25" i="1" s="1"/>
  <c r="Q26" i="1" s="1"/>
  <c r="Q27" i="1" s="1"/>
  <c r="R24" i="1"/>
  <c r="R25" i="1" s="1"/>
  <c r="R26" i="1" s="1"/>
  <c r="R28" i="1" s="1"/>
  <c r="S24" i="1"/>
  <c r="S25" i="1" s="1"/>
  <c r="T24" i="1"/>
  <c r="T25" i="1" s="1"/>
  <c r="T26" i="1" s="1"/>
  <c r="U24" i="1"/>
  <c r="U25" i="1" s="1"/>
  <c r="V24" i="1"/>
  <c r="V25" i="1" s="1"/>
  <c r="V26" i="1" s="1"/>
  <c r="W24" i="1"/>
  <c r="W25" i="1" s="1"/>
  <c r="X24" i="1"/>
  <c r="X25" i="1" s="1"/>
  <c r="X26" i="1" s="1"/>
  <c r="C25" i="1"/>
  <c r="C26" i="1" s="1"/>
  <c r="C27" i="1" s="1"/>
  <c r="C28" i="1" s="1"/>
  <c r="C29" i="1" s="1"/>
  <c r="D25" i="1"/>
  <c r="D26" i="1" s="1"/>
  <c r="D27" i="1" s="1"/>
  <c r="D28" i="1" s="1"/>
  <c r="D29" i="1" s="1"/>
  <c r="E25" i="1"/>
  <c r="E26" i="1" s="1"/>
  <c r="E27" i="1" s="1"/>
  <c r="E28" i="1" s="1"/>
  <c r="E29" i="1" s="1"/>
  <c r="F25" i="1"/>
  <c r="F26" i="1" s="1"/>
  <c r="F27" i="1" s="1"/>
  <c r="F28" i="1" s="1"/>
  <c r="F29" i="1" s="1"/>
  <c r="I25" i="1"/>
  <c r="I27" i="1" s="1"/>
  <c r="I28" i="1" s="1"/>
  <c r="I30" i="1" s="1"/>
  <c r="I31" i="1" s="1"/>
  <c r="J25" i="1"/>
  <c r="J27" i="1" s="1"/>
  <c r="J28" i="1" s="1"/>
  <c r="J30" i="1" s="1"/>
  <c r="J31" i="1" s="1"/>
  <c r="K25" i="1"/>
  <c r="K27" i="1" s="1"/>
  <c r="K28" i="1" s="1"/>
  <c r="K30" i="1" s="1"/>
  <c r="K31" i="1" s="1"/>
  <c r="L25" i="1"/>
  <c r="L27" i="1" s="1"/>
  <c r="L28" i="1" s="1"/>
  <c r="L30" i="1" s="1"/>
  <c r="L31" i="1" s="1"/>
  <c r="M25" i="1"/>
  <c r="M27" i="1" s="1"/>
  <c r="M28" i="1" s="1"/>
  <c r="M30" i="1" s="1"/>
  <c r="M31" i="1" s="1"/>
  <c r="O9" i="1"/>
  <c r="O10" i="1" s="1"/>
  <c r="O11" i="1" s="1"/>
  <c r="O13" i="1" s="1"/>
  <c r="O14" i="1" s="1"/>
  <c r="O15" i="1" s="1"/>
  <c r="O16" i="1" s="1"/>
  <c r="O17" i="1" s="1"/>
  <c r="P9" i="1"/>
  <c r="P10" i="1" s="1"/>
  <c r="P11" i="1" s="1"/>
  <c r="P13" i="1" s="1"/>
  <c r="P14" i="1" s="1"/>
  <c r="P15" i="1" s="1"/>
  <c r="P16" i="1" s="1"/>
  <c r="P17" i="1" s="1"/>
  <c r="Q9" i="1"/>
  <c r="Q10" i="1" s="1"/>
  <c r="Q11" i="1" s="1"/>
  <c r="Q13" i="1" s="1"/>
  <c r="Q14" i="1" s="1"/>
  <c r="Q15" i="1" s="1"/>
  <c r="Q16" i="1" s="1"/>
  <c r="Q17" i="1" s="1"/>
  <c r="R9" i="1"/>
  <c r="R10" i="1" s="1"/>
  <c r="R11" i="1" s="1"/>
  <c r="R13" i="1" s="1"/>
  <c r="R14" i="1" s="1"/>
  <c r="R15" i="1" s="1"/>
  <c r="R16" i="1" s="1"/>
  <c r="R17" i="1" s="1"/>
  <c r="S9" i="1"/>
  <c r="S10" i="1" s="1"/>
  <c r="S11" i="1" s="1"/>
  <c r="S13" i="1" s="1"/>
  <c r="S14" i="1" s="1"/>
  <c r="S15" i="1" s="1"/>
  <c r="S16" i="1" s="1"/>
  <c r="S17" i="1" s="1"/>
  <c r="M55" i="8"/>
  <c r="I7" i="11"/>
  <c r="I6" i="11"/>
  <c r="I5" i="11"/>
  <c r="M26" i="8"/>
  <c r="C10" i="8"/>
  <c r="C22" i="8"/>
  <c r="C36" i="8"/>
  <c r="C51" i="8"/>
  <c r="M14" i="8"/>
  <c r="F11" i="6"/>
  <c r="E11" i="6"/>
  <c r="I10" i="6"/>
  <c r="G10" i="6"/>
  <c r="F10" i="6"/>
  <c r="E10" i="6"/>
  <c r="D10" i="6"/>
  <c r="C10" i="6"/>
  <c r="K9" i="6"/>
  <c r="K8" i="6"/>
  <c r="J8" i="6"/>
  <c r="I8" i="6"/>
  <c r="H8" i="6"/>
  <c r="G8" i="6"/>
  <c r="F8" i="6"/>
  <c r="E8" i="6"/>
  <c r="D8" i="6"/>
  <c r="C8" i="6"/>
  <c r="J9" i="1"/>
  <c r="J10" i="1" s="1"/>
  <c r="J11" i="1" s="1"/>
  <c r="J12" i="1" s="1"/>
  <c r="J13" i="1" s="1"/>
  <c r="K9" i="1"/>
  <c r="K10" i="1"/>
  <c r="K11" i="1" s="1"/>
  <c r="K12" i="1" s="1"/>
  <c r="K13" i="1" s="1"/>
  <c r="L9" i="1"/>
  <c r="L10" i="1" s="1"/>
  <c r="L11" i="1" s="1"/>
  <c r="L12" i="1" s="1"/>
  <c r="L13" i="1" s="1"/>
  <c r="I9" i="1"/>
  <c r="I10" i="1" s="1"/>
  <c r="I11" i="1" s="1"/>
  <c r="I12" i="1" s="1"/>
  <c r="I13" i="1" s="1"/>
  <c r="D9" i="1"/>
  <c r="D10" i="1" s="1"/>
  <c r="D11" i="1" s="1"/>
  <c r="D12" i="1" s="1"/>
  <c r="D13" i="1" s="1"/>
  <c r="E9" i="1"/>
  <c r="E10" i="1" s="1"/>
  <c r="E11" i="1" s="1"/>
  <c r="E12" i="1" s="1"/>
  <c r="E13" i="1" s="1"/>
  <c r="F9" i="1"/>
  <c r="F10" i="1" s="1"/>
  <c r="F11" i="1" s="1"/>
  <c r="F12" i="1" s="1"/>
  <c r="F13" i="1" s="1"/>
  <c r="C9" i="1"/>
  <c r="C10" i="1" s="1"/>
  <c r="C11" i="1" s="1"/>
  <c r="C12" i="1" s="1"/>
  <c r="C13" i="1" s="1"/>
  <c r="K17" i="14" l="1"/>
  <c r="K18" i="14" s="1"/>
  <c r="K19" i="14" s="1"/>
  <c r="K20" i="14" s="1"/>
  <c r="P28" i="1"/>
  <c r="P27" i="1"/>
  <c r="W26" i="1"/>
  <c r="X27" i="1"/>
  <c r="X28" i="1"/>
  <c r="X29" i="1" s="1"/>
  <c r="T28" i="1"/>
  <c r="T27" i="1"/>
  <c r="V28" i="1"/>
  <c r="V27" i="1"/>
  <c r="R27" i="1"/>
  <c r="R29" i="1" s="1"/>
  <c r="U26" i="1"/>
  <c r="Q28" i="1"/>
  <c r="Q29" i="1" s="1"/>
  <c r="S26" i="1"/>
  <c r="T29" i="1" l="1"/>
  <c r="V29" i="1"/>
  <c r="P29" i="1"/>
  <c r="U27" i="1"/>
  <c r="U28" i="1"/>
  <c r="S28" i="1"/>
  <c r="S27" i="1"/>
  <c r="W28" i="1"/>
  <c r="W27" i="1"/>
  <c r="S29" i="1" l="1"/>
  <c r="W29" i="1"/>
  <c r="U29" i="1"/>
</calcChain>
</file>

<file path=xl/sharedStrings.xml><?xml version="1.0" encoding="utf-8"?>
<sst xmlns="http://schemas.openxmlformats.org/spreadsheetml/2006/main" count="630" uniqueCount="281">
  <si>
    <t>NE  E NEKT</t>
  </si>
  <si>
    <t>Classe</t>
  </si>
  <si>
    <t>Ano</t>
  </si>
  <si>
    <t>Rural</t>
  </si>
  <si>
    <r>
      <rPr>
        <b/>
        <sz val="10"/>
        <color theme="7"/>
        <rFont val="IberPangea Text"/>
        <family val="2"/>
      </rPr>
      <t>- Grupo A</t>
    </r>
    <r>
      <rPr>
        <sz val="10"/>
        <color theme="7"/>
        <rFont val="IberPangea Text"/>
        <family val="2"/>
      </rPr>
      <t xml:space="preserve">
</t>
    </r>
    <r>
      <rPr>
        <b/>
        <sz val="10"/>
        <color theme="7"/>
        <rFont val="IberPangea Text"/>
        <family val="2"/>
      </rPr>
      <t>- Grupo B</t>
    </r>
    <r>
      <rPr>
        <sz val="10"/>
        <color theme="7"/>
        <rFont val="IberPangea Text"/>
        <family val="2"/>
      </rPr>
      <t xml:space="preserve"> (apenas as unidades com razão social/CNAE indicando atividades não elegíveis para os benefícios)</t>
    </r>
  </si>
  <si>
    <t>-</t>
  </si>
  <si>
    <t>Fim do benefício tarifário</t>
  </si>
  <si>
    <t>Água, Esgoto e Saneamento</t>
  </si>
  <si>
    <t>Irrigante e Aquicultor</t>
  </si>
  <si>
    <r>
      <rPr>
        <b/>
        <sz val="10"/>
        <color theme="7"/>
        <rFont val="IberPangea Text"/>
        <family val="2"/>
      </rPr>
      <t>- Grupo B</t>
    </r>
    <r>
      <rPr>
        <sz val="10"/>
        <color theme="7"/>
        <rFont val="IberPangea Text"/>
        <family val="2"/>
      </rPr>
      <t>: 1/2 (maior consumo)</t>
    </r>
  </si>
  <si>
    <r>
      <rPr>
        <b/>
        <sz val="10"/>
        <color theme="7"/>
        <rFont val="IberPangea Text"/>
        <family val="2"/>
      </rPr>
      <t>- Grupo B</t>
    </r>
    <r>
      <rPr>
        <sz val="10"/>
        <color theme="7"/>
        <rFont val="IberPangea Text"/>
        <family val="2"/>
      </rPr>
      <t>: 1/2 (restante)</t>
    </r>
  </si>
  <si>
    <t>Início do Ciclo Períodico</t>
  </si>
  <si>
    <t>Início das notificações na fatura de energia</t>
  </si>
  <si>
    <t>A definir</t>
  </si>
  <si>
    <t>Prazo limite para realizar a revisão cadastral</t>
  </si>
  <si>
    <t>NBSB</t>
  </si>
  <si>
    <t>DOCUMENTAÇÃO NECESSÁRIA DE ACORDO COM A CLASSIFICAÇÃO</t>
  </si>
  <si>
    <t>Classificação</t>
  </si>
  <si>
    <t>Tipo de Documento</t>
  </si>
  <si>
    <t>Órgão Emissor</t>
  </si>
  <si>
    <t>O Documento deve conter</t>
  </si>
  <si>
    <r>
      <t xml:space="preserve">1 - Licença Ambiental </t>
    </r>
    <r>
      <rPr>
        <sz val="11"/>
        <color theme="4"/>
        <rFont val="IberPangea Text"/>
        <family val="2"/>
        <scheme val="minor"/>
      </rPr>
      <t>e</t>
    </r>
    <r>
      <rPr>
        <sz val="11"/>
        <color theme="3"/>
        <rFont val="IberPangea Text"/>
        <family val="2"/>
        <scheme val="minor"/>
      </rPr>
      <t xml:space="preserve"> Outorga de água (ou as respecitivas dispensas);</t>
    </r>
    <r>
      <rPr>
        <sz val="11"/>
        <color rgb="FFFF0000"/>
        <rFont val="IberPangea Text"/>
        <family val="2"/>
        <scheme val="minor"/>
      </rPr>
      <t xml:space="preserve"> </t>
    </r>
    <r>
      <rPr>
        <sz val="11"/>
        <color theme="4"/>
        <rFont val="IberPangea Text"/>
        <family val="2"/>
        <scheme val="minor"/>
      </rPr>
      <t>ou</t>
    </r>
  </si>
  <si>
    <t>Ibama e ANA ou Órgãos Estaduais</t>
  </si>
  <si>
    <t xml:space="preserve">Endereço igual ao da Unidade Consumidora. A titularidade desses documentos não precisa ser do consumidor. Documentos precisam estar válidos. </t>
  </si>
  <si>
    <t>2 - Autodeclaração (caso não possua os documentos definitivos, poderá ser entregue apenas no primeiro período de revisão cadastral, ou seja, de 2021 a 2023).</t>
  </si>
  <si>
    <t>Modelo proposto pela ANEEL e disponível na página da Revisão Cadastral</t>
  </si>
  <si>
    <t>Todos os campos devem ser preenchidos.</t>
  </si>
  <si>
    <t>Residencial Rural</t>
  </si>
  <si>
    <r>
      <t xml:space="preserve">1 - Carteira de Trabalhador Rural; </t>
    </r>
    <r>
      <rPr>
        <sz val="11"/>
        <color theme="4"/>
        <rFont val="IberPangea Text"/>
        <family val="2"/>
        <scheme val="minor"/>
      </rPr>
      <t>ou</t>
    </r>
  </si>
  <si>
    <t>Ministério do Trabalho</t>
  </si>
  <si>
    <t>Nome e CPF iguais ao do titular da Unidade Consumidora.</t>
  </si>
  <si>
    <r>
      <t xml:space="preserve">2 - Carteira de Sindicado Rural; </t>
    </r>
    <r>
      <rPr>
        <sz val="11"/>
        <color theme="4"/>
        <rFont val="IberPangea Text"/>
        <family val="2"/>
        <scheme val="minor"/>
      </rPr>
      <t>ou</t>
    </r>
  </si>
  <si>
    <t>Sindicato Rural</t>
  </si>
  <si>
    <t>3 - Comprovante de aposentadoria Rural.</t>
  </si>
  <si>
    <t>INSS</t>
  </si>
  <si>
    <t>Agropecuária 
Rural e Agropecuária Urbana</t>
  </si>
  <si>
    <r>
      <t xml:space="preserve">1 - Comprovante de Inscrição e de Situação Cadastral do CNPJ com atividade agropecuária, classificada nos grupos 01.1 a 01.6 da Classificação Nacional de Atividades Econômicas – CNAE; </t>
    </r>
    <r>
      <rPr>
        <sz val="11"/>
        <color theme="4"/>
        <rFont val="IberPangea Text"/>
        <family val="2"/>
        <scheme val="minor"/>
      </rPr>
      <t>ou</t>
    </r>
  </si>
  <si>
    <t>SEFAZ</t>
  </si>
  <si>
    <t>Razão social e CNPJ e endereço iguais ao da Unidade Consumidora. O documento deve ter sido emitido a menos de 90 dias. Estar com a situação cadastral ativa.</t>
  </si>
  <si>
    <r>
      <t xml:space="preserve">2 - Registro no INCRA; </t>
    </r>
    <r>
      <rPr>
        <sz val="11"/>
        <color theme="4"/>
        <rFont val="IberPangea Text"/>
        <family val="2"/>
        <scheme val="minor"/>
      </rPr>
      <t>ou</t>
    </r>
  </si>
  <si>
    <t>INCRA</t>
  </si>
  <si>
    <t xml:space="preserve">Nome ou razão social e CPF ou CNPJ iguais ao do titular. Endereço deve coincidir com o da Unidade Consumidora. Ao ser entregue o documento, a data de referência apontada no documento não deve ultrapassar 12 meses. </t>
  </si>
  <si>
    <r>
      <t xml:space="preserve">3 - PRONAF - Programa Nacional de Fortalecimento da Agricultura Familiar; </t>
    </r>
    <r>
      <rPr>
        <sz val="11"/>
        <color theme="4"/>
        <rFont val="IberPangea Text"/>
        <family val="2"/>
        <scheme val="minor"/>
      </rPr>
      <t>ou</t>
    </r>
  </si>
  <si>
    <t>Ministério da Agricultura</t>
  </si>
  <si>
    <r>
      <t xml:space="preserve">4 - CCIR - Cadastro Nacional de Imóvel Rural; </t>
    </r>
    <r>
      <rPr>
        <sz val="11"/>
        <color theme="4"/>
        <rFont val="IberPangea Text"/>
        <family val="2"/>
        <scheme val="minor"/>
      </rPr>
      <t>ou</t>
    </r>
  </si>
  <si>
    <t>Receita Federal</t>
  </si>
  <si>
    <r>
      <t xml:space="preserve">5 - ITR - Imposto Territorial Rural; </t>
    </r>
    <r>
      <rPr>
        <sz val="11"/>
        <color theme="4"/>
        <rFont val="IberPangea Text"/>
        <family val="2"/>
        <scheme val="minor"/>
      </rPr>
      <t>ou</t>
    </r>
  </si>
  <si>
    <r>
      <t xml:space="preserve">6 - MAPA - Ministério da Agricultura e Pecuária; </t>
    </r>
    <r>
      <rPr>
        <sz val="11"/>
        <color theme="4"/>
        <rFont val="IberPangea Text"/>
        <family val="2"/>
        <scheme val="minor"/>
      </rPr>
      <t>ou</t>
    </r>
  </si>
  <si>
    <r>
      <t xml:space="preserve">7 - NIRF - Comprovante de inscrição do imóvel Receita Federal do Brasil; </t>
    </r>
    <r>
      <rPr>
        <sz val="11"/>
        <color theme="4"/>
        <rFont val="IberPangea Text"/>
        <family val="2"/>
        <scheme val="minor"/>
      </rPr>
      <t>ou</t>
    </r>
  </si>
  <si>
    <r>
      <t xml:space="preserve">8 - Registro EMBRAPA - Empresa Brasileira de Pesquisa Agropecuária; </t>
    </r>
    <r>
      <rPr>
        <sz val="11"/>
        <color theme="4"/>
        <rFont val="IberPangea Text"/>
        <family val="2"/>
        <scheme val="minor"/>
      </rPr>
      <t>ou</t>
    </r>
  </si>
  <si>
    <t>Embrapa</t>
  </si>
  <si>
    <r>
      <t xml:space="preserve">9 - Registro em Secretarias ou Órgãos Estaduais vinculados à Agropecuária - CADESP; </t>
    </r>
    <r>
      <rPr>
        <sz val="11"/>
        <color theme="4"/>
        <rFont val="IberPangea Text"/>
        <family val="2"/>
        <scheme val="minor"/>
      </rPr>
      <t>ou</t>
    </r>
  </si>
  <si>
    <t>Secretarias ou Órgãos Estaduais</t>
  </si>
  <si>
    <r>
      <t xml:space="preserve">10 - Inscrição Estadual de Produtor Rural; </t>
    </r>
    <r>
      <rPr>
        <sz val="11"/>
        <color theme="4"/>
        <rFont val="IberPangea Text"/>
        <family val="2"/>
        <scheme val="minor"/>
      </rPr>
      <t>ou</t>
    </r>
  </si>
  <si>
    <t>11 - Registro em Secretarias ou Órgãos Municipais vinculados à Agropecuária.</t>
  </si>
  <si>
    <t>Secretarias ou Órgãos Municipais</t>
  </si>
  <si>
    <t>Agroindústrial</t>
  </si>
  <si>
    <r>
      <t xml:space="preserve">01 - Comprovante de Inscrição e de Situação Cadastral do CNPJ com atividade de indústria; </t>
    </r>
    <r>
      <rPr>
        <sz val="11"/>
        <color theme="4"/>
        <rFont val="IberPangea Text"/>
        <family val="2"/>
        <scheme val="minor"/>
      </rPr>
      <t>e</t>
    </r>
  </si>
  <si>
    <t>02 - Nota fiscal de compra dos produtos advindos diretamente da agropecuária, ainda que provenientes de outros imóveis, para fins de transformação ou beneficiamento.</t>
  </si>
  <si>
    <t>Razão Social, CNPJ e descrição dos produtos comprados + Dados de identificação do fornecedor.</t>
  </si>
  <si>
    <t>Escola Agrotécnica</t>
  </si>
  <si>
    <r>
      <t xml:space="preserve">1 - Documento que comprove a localização rural; </t>
    </r>
    <r>
      <rPr>
        <sz val="11"/>
        <color theme="4"/>
        <rFont val="IberPangea Text"/>
        <family val="2"/>
        <scheme val="minor"/>
      </rPr>
      <t>e</t>
    </r>
  </si>
  <si>
    <t>Razão social, CNPJ e endereço iguais ao da Unidade Consumidora.</t>
  </si>
  <si>
    <r>
      <t xml:space="preserve">2 - Lei autorizativa da criação da entidade ou outro documento que comprove que a entidade pertence ou é vinculada à administração direta, indireta ou fundações de direito público da União, dos Estados, Distrito Federal ou dos Municípios; </t>
    </r>
    <r>
      <rPr>
        <sz val="11"/>
        <color theme="4"/>
        <rFont val="IberPangea Text"/>
        <family val="2"/>
        <scheme val="minor"/>
      </rPr>
      <t>e</t>
    </r>
  </si>
  <si>
    <t>3 - Documento que comprove que o estabelecimento de ensino é direcionado à agropecuária. Como exemplo, o plano de ensino pode ser apresentado comprovando as áreas de atuação.</t>
  </si>
  <si>
    <t>Serviço Público de Água, Esgoto e Saneamento</t>
  </si>
  <si>
    <r>
      <t xml:space="preserve">1 - Lei autorizativa da criação da entidade ou outro documento que comprove que a entidade é de responsabilidade do poder público; </t>
    </r>
    <r>
      <rPr>
        <sz val="11"/>
        <color theme="4"/>
        <rFont val="IberPangea Text"/>
        <family val="2"/>
        <scheme val="minor"/>
      </rPr>
      <t>ou</t>
    </r>
  </si>
  <si>
    <t>2 - Cópia do contrato de concessão de uso ou autorização emitida pelo ente público responsável pelo serviço público prestado, se o serviço for prestado por concessionário ou autorizatário.</t>
  </si>
  <si>
    <t>Serviço Público de Irrigação Rural</t>
  </si>
  <si>
    <r>
      <rPr>
        <sz val="11"/>
        <color theme="3"/>
        <rFont val="IberPangea Text"/>
        <family val="2"/>
        <scheme val="minor"/>
      </rPr>
      <t xml:space="preserve">3 - Licença Ambiental e Outorga de água </t>
    </r>
    <r>
      <rPr>
        <sz val="11"/>
        <color theme="4"/>
        <rFont val="IberPangea Text"/>
        <family val="2"/>
        <scheme val="minor"/>
      </rPr>
      <t>ou</t>
    </r>
    <r>
      <rPr>
        <sz val="11"/>
        <color theme="3"/>
        <rFont val="IberPangea Text"/>
        <family val="2"/>
        <scheme val="minor"/>
      </rPr>
      <t xml:space="preserve"> as respecitivas dispensas</t>
    </r>
    <r>
      <rPr>
        <sz val="11"/>
        <color rgb="FFFF0000"/>
        <rFont val="IberPangea Text"/>
        <family val="2"/>
        <scheme val="minor"/>
      </rPr>
      <t xml:space="preserve"> </t>
    </r>
    <r>
      <rPr>
        <sz val="11"/>
        <color theme="4"/>
        <rFont val="IberPangea Text"/>
        <family val="2"/>
        <scheme val="minor"/>
      </rPr>
      <t xml:space="preserve">ou </t>
    </r>
    <r>
      <rPr>
        <sz val="11"/>
        <color theme="3"/>
        <rFont val="IberPangea Text"/>
        <family val="2"/>
        <scheme val="minor"/>
      </rPr>
      <t>a Autodeclaração (caso não possua os documentos definitivos, poderá ser entregue apenas no primeiro período de revisão cadastral, ou seja, de 2021 a 2023).</t>
    </r>
  </si>
  <si>
    <t>Observação: os documentos listados são referenciais, pois, existem outros órgãos públicos que podem emitir a comprovação da atividade exercida.</t>
  </si>
  <si>
    <t>O documento deve conter</t>
  </si>
  <si>
    <r>
      <t xml:space="preserve">1 - Licença Ambiental </t>
    </r>
    <r>
      <rPr>
        <sz val="11"/>
        <color theme="4"/>
        <rFont val="IberPangea Text"/>
        <family val="2"/>
        <scheme val="minor"/>
      </rPr>
      <t>e</t>
    </r>
    <r>
      <rPr>
        <sz val="11"/>
        <color theme="3"/>
        <rFont val="IberPangea Text"/>
        <family val="2"/>
        <scheme val="minor"/>
      </rPr>
      <t xml:space="preserve"> Outorga de água (ou as respecitivas dispensas)</t>
    </r>
    <r>
      <rPr>
        <sz val="11"/>
        <color rgb="FFFF0000"/>
        <rFont val="IberPangea Text"/>
        <family val="2"/>
        <scheme val="minor"/>
      </rPr>
      <t>.; ou</t>
    </r>
  </si>
  <si>
    <r>
      <rPr>
        <sz val="11"/>
        <color rgb="FFFF0000"/>
        <rFont val="IberPangea Text"/>
        <family val="2"/>
        <scheme val="minor"/>
      </rPr>
      <t>1 - Comprovante de Inscrição e de Situação Cadastral do CNPJ com atividade agropecuária, classificada nos grupos 01.1 a 01.6 da Classificação Nacional de Atividades Econômicas – CNAE;</t>
    </r>
    <r>
      <rPr>
        <sz val="11"/>
        <color theme="3"/>
        <rFont val="IberPangea Text"/>
        <family val="2"/>
        <scheme val="minor"/>
      </rPr>
      <t xml:space="preserve"> </t>
    </r>
    <r>
      <rPr>
        <sz val="11"/>
        <color theme="4"/>
        <rFont val="IberPangea Text"/>
        <family val="2"/>
        <scheme val="minor"/>
      </rPr>
      <t>ou</t>
    </r>
  </si>
  <si>
    <r>
      <rPr>
        <sz val="11"/>
        <color theme="3"/>
        <rFont val="IberPangea Text"/>
        <family val="2"/>
        <scheme val="minor"/>
      </rPr>
      <t>3 - Licença Ambiental e Outorga de água (ou as respecitivas dispensas);</t>
    </r>
    <r>
      <rPr>
        <sz val="11"/>
        <color rgb="FFFF0000"/>
        <rFont val="IberPangea Text"/>
        <family val="2"/>
        <scheme val="minor"/>
      </rPr>
      <t>. ou Autodeclaração (caso não possua os documentos definitivos, ela poderá ser aceita apenas no primeiro período de revisão cadastral, ou seja, de 2021 a 2023).</t>
    </r>
  </si>
  <si>
    <t>If the tables are of different types, it is best to organise them diagonally;
if they are all of the same type, they are best organised into columns</t>
  </si>
  <si>
    <t>Simple table</t>
  </si>
  <si>
    <t>Table with highlighted totals</t>
  </si>
  <si>
    <t>Table with partial heading</t>
  </si>
  <si>
    <t>Table with two heading levels</t>
  </si>
  <si>
    <t>Sales</t>
  </si>
  <si>
    <t>Ebitda</t>
  </si>
  <si>
    <t>EV/Ebitda</t>
  </si>
  <si>
    <t>BN</t>
  </si>
  <si>
    <t>Level 2</t>
  </si>
  <si>
    <t>Country 1</t>
  </si>
  <si>
    <t>Data 1</t>
  </si>
  <si>
    <t>Title</t>
  </si>
  <si>
    <t>Base</t>
  </si>
  <si>
    <t>Measurement</t>
  </si>
  <si>
    <t>Lorem</t>
  </si>
  <si>
    <t>Country 2</t>
  </si>
  <si>
    <t>Data 2</t>
  </si>
  <si>
    <t>Country 3</t>
  </si>
  <si>
    <t>Data 3</t>
  </si>
  <si>
    <t>Country 4</t>
  </si>
  <si>
    <t>Data 4</t>
  </si>
  <si>
    <t>Country 5</t>
  </si>
  <si>
    <t>Data 5</t>
  </si>
  <si>
    <t xml:space="preserve">Partial heading </t>
  </si>
  <si>
    <t>Country 6</t>
  </si>
  <si>
    <t>Total</t>
  </si>
  <si>
    <t>Table with highlighted column</t>
  </si>
  <si>
    <t>Table with highlighted row</t>
  </si>
  <si>
    <t>Dynamic table</t>
  </si>
  <si>
    <t>Level 2 Heading</t>
  </si>
  <si>
    <t>Zones</t>
  </si>
  <si>
    <t>2004</t>
  </si>
  <si>
    <t>2005</t>
  </si>
  <si>
    <t>2006</t>
  </si>
  <si>
    <t>2007</t>
  </si>
  <si>
    <t>2008</t>
  </si>
  <si>
    <t>2009</t>
  </si>
  <si>
    <t>2010</t>
  </si>
  <si>
    <t>2011</t>
  </si>
  <si>
    <t>2012</t>
  </si>
  <si>
    <t>Partial heading</t>
  </si>
  <si>
    <t>Country 7</t>
  </si>
  <si>
    <t>Instructions for importing colours from one Excel spreadsheet to another:   
- You need to have both documents open: this Excel template and the document into which you want to import the colours.  
 - In the destination document, go to the “Tools/Options” menu, and in the lower half of the colour tab, you will see a drop-down menu; select the Excel template here.</t>
  </si>
  <si>
    <t>List of colours (hexadecimal)</t>
  </si>
  <si>
    <t>Order of colours for graphs</t>
  </si>
  <si>
    <t>Main colours</t>
  </si>
  <si>
    <t>Text</t>
  </si>
  <si>
    <t>#00A443</t>
  </si>
  <si>
    <t>colour 1</t>
  </si>
  <si>
    <t>#00402A</t>
  </si>
  <si>
    <t>table or graph text</t>
  </si>
  <si>
    <t>#0DA9FF</t>
  </si>
  <si>
    <t>colour 2</t>
  </si>
  <si>
    <t># FF9C1A</t>
  </si>
  <si>
    <t>partial heading for table</t>
  </si>
  <si>
    <t>colour 3</t>
  </si>
  <si>
    <t>#D8CFC7</t>
  </si>
  <si>
    <t>Secondary colours</t>
  </si>
  <si>
    <t>Tables</t>
  </si>
  <si>
    <t>#002015</t>
  </si>
  <si>
    <t>#699282</t>
  </si>
  <si>
    <t>Highlights (row or column)</t>
  </si>
  <si>
    <t>#FFB536</t>
  </si>
  <si>
    <t>horizontal dividing lines</t>
  </si>
  <si>
    <t># DCEBE1</t>
  </si>
  <si>
    <t>#3CC2FF</t>
  </si>
  <si>
    <t>#FFF5EC</t>
  </si>
  <si>
    <t>colour 4</t>
  </si>
  <si>
    <t>When working with graphs, it is important to set the zoom to 100%. The lines are created in the PowerPoint. The size of the hole in the middle of the ring is 90%.</t>
  </si>
  <si>
    <t>2 colours</t>
  </si>
  <si>
    <t>6 colours</t>
  </si>
  <si>
    <t>Data 6</t>
  </si>
  <si>
    <t>3 colours</t>
  </si>
  <si>
    <t>7 colours</t>
  </si>
  <si>
    <t>Data 7</t>
  </si>
  <si>
    <t>4 colours</t>
  </si>
  <si>
    <t>8 colours</t>
  </si>
  <si>
    <t>Data 8</t>
  </si>
  <si>
    <t>5 colours</t>
  </si>
  <si>
    <t>9 colours</t>
  </si>
  <si>
    <t>Data 9</t>
  </si>
  <si>
    <t>1-colour column graphs</t>
  </si>
  <si>
    <t>Country</t>
  </si>
  <si>
    <t>M EUR</t>
  </si>
  <si>
    <t>Spain</t>
  </si>
  <si>
    <t>France</t>
  </si>
  <si>
    <t>Italy</t>
  </si>
  <si>
    <t>Germany</t>
  </si>
  <si>
    <t>Switzerland</t>
  </si>
  <si>
    <t>UK</t>
  </si>
  <si>
    <t>Holland</t>
  </si>
  <si>
    <t>Russia</t>
  </si>
  <si>
    <t>Turkey</t>
  </si>
  <si>
    <t>Others</t>
  </si>
  <si>
    <t>Grouped column graphs</t>
  </si>
  <si>
    <t>2008e</t>
  </si>
  <si>
    <t>Portugal</t>
  </si>
  <si>
    <t>USA</t>
  </si>
  <si>
    <t>Stacked column graphs</t>
  </si>
  <si>
    <t>aaaa</t>
  </si>
  <si>
    <t>bbbb</t>
  </si>
  <si>
    <t>Lat Am</t>
  </si>
  <si>
    <t>Europe</t>
  </si>
  <si>
    <t>Asia</t>
  </si>
  <si>
    <t>Puerto Rico</t>
  </si>
  <si>
    <t>North America</t>
  </si>
  <si>
    <t>100% stacked bar graphs</t>
  </si>
  <si>
    <t>Brazil</t>
  </si>
  <si>
    <t>Mexico</t>
  </si>
  <si>
    <t>Argentina</t>
  </si>
  <si>
    <t>Peru</t>
  </si>
  <si>
    <t>El Salvador</t>
  </si>
  <si>
    <t>Graph heading %</t>
  </si>
  <si>
    <t>AAGR 03-08e</t>
  </si>
  <si>
    <t>EBITDA</t>
  </si>
  <si>
    <t>Line graphs with 1 axis</t>
  </si>
  <si>
    <t>Mixed graphs with 2 axes</t>
  </si>
  <si>
    <t>Line graphs with 2 axes</t>
  </si>
  <si>
    <t>Business 1</t>
  </si>
  <si>
    <t>Business 2</t>
  </si>
  <si>
    <t>Business 3</t>
  </si>
  <si>
    <t>Business 4</t>
  </si>
  <si>
    <t>Business 5</t>
  </si>
  <si>
    <t>02</t>
  </si>
  <si>
    <t>03</t>
  </si>
  <si>
    <t>04</t>
  </si>
  <si>
    <t>05e</t>
  </si>
  <si>
    <t>Gross Profit Margin</t>
  </si>
  <si>
    <t>Bubble charts need 3 pieces of data (axis x, axis y and size of bubble)</t>
  </si>
  <si>
    <t>Venezuela</t>
  </si>
  <si>
    <t>Chile</t>
  </si>
  <si>
    <t>Colombia</t>
  </si>
  <si>
    <t>Population</t>
  </si>
  <si>
    <t>Customers</t>
  </si>
  <si>
    <t>Penetration</t>
  </si>
  <si>
    <t>ARPU (US)</t>
  </si>
  <si>
    <t>Market</t>
  </si>
  <si>
    <t>GDP /Capita</t>
  </si>
  <si>
    <t>Pie chart</t>
  </si>
  <si>
    <t>Series 1</t>
  </si>
  <si>
    <t>Series 2</t>
  </si>
  <si>
    <t>Series 3</t>
  </si>
  <si>
    <t>Column graph</t>
  </si>
  <si>
    <t>a</t>
  </si>
  <si>
    <t>b</t>
  </si>
  <si>
    <t>c</t>
  </si>
  <si>
    <t>d</t>
  </si>
  <si>
    <t xml:space="preserve">   Department |  Business</t>
  </si>
  <si>
    <t>00/00/0000</t>
  </si>
  <si>
    <t>Title of report</t>
  </si>
  <si>
    <r>
      <t>Lorem ipsum dolor sit amet, consectetur adipiscing elit. Integer a venenatis felis. Nam nec porttitor nibh. Integer viverra consequat ante sed laoreet. Etiam maximus lectus ac egestas auctor. Mauris quis fringilla massa. Morbi sed tellus non leo porttitor pharetra a sed est. Mauris porta arcu quis elit sagittis convallis.</t>
    </r>
    <r>
      <rPr>
        <b/>
        <sz val="14"/>
        <color theme="7"/>
        <rFont val="IberPangea Text"/>
        <family val="2"/>
        <scheme val="minor"/>
      </rPr>
      <t xml:space="preserve"> </t>
    </r>
    <r>
      <rPr>
        <sz val="14"/>
        <color theme="6"/>
        <rFont val="IberPangea Text"/>
        <family val="2"/>
        <scheme val="minor"/>
      </rPr>
      <t>Cras tincidunt, tortor eget convallis malesuada, massa urna maximus elit, congue consequat tortor enim non magna.</t>
    </r>
    <r>
      <rPr>
        <sz val="14"/>
        <color theme="7"/>
        <rFont val="IberPangea Text"/>
        <family val="2"/>
        <scheme val="minor"/>
      </rPr>
      <t xml:space="preserve"> Praesent luctus sodales malesuada. Mauris justo nisi, efficitur vel suscipit vitae, tempor id felis. Suspendisse lacinia ante nec odio vestibulum porta. Pellentesque habitant morbi tristique senectus et netus et malesuada fames ac turpis egestas. Aliquam nec nunc sodales, convallis dolor vitae, auctor augue. Duis lacinia sit amet sem porttitor venenatis.</t>
    </r>
  </si>
  <si>
    <t>Table / graph / section heading</t>
  </si>
  <si>
    <t xml:space="preserve">Lorem ipsum dolor sit amet, consectetur adipiscing elit. Integer a venenatis felis. Nam nec porttitor nibh. Integer viverra consequat ante sed laoreet. Etiam maximus lectus ac egestas auctor. Mauris quis fringilla massa. Morbi sed tellus non leo porttitor pharetra a sed est. Mauris porta arcu quis elit sagittis convallis. Cras tincidunt, tortor eget convallis malesuada, massa urna maximus elit, congue consequat tortor enim non magna.  Praesent luctus sodales malesuada. </t>
  </si>
  <si>
    <t>Countries</t>
  </si>
  <si>
    <t>Subtitles</t>
  </si>
  <si>
    <t>JN</t>
  </si>
  <si>
    <t>JL</t>
  </si>
  <si>
    <t>AG</t>
  </si>
  <si>
    <t>SE</t>
  </si>
  <si>
    <t>OC</t>
  </si>
  <si>
    <t>NO</t>
  </si>
  <si>
    <t>DI</t>
  </si>
  <si>
    <t>DESPLIEGUE DIGITAL</t>
  </si>
  <si>
    <t>WEB CORPORATIVA</t>
  </si>
  <si>
    <t>WEB COMERCIAL/DIST</t>
  </si>
  <si>
    <t>INTRANET</t>
  </si>
  <si>
    <t>RRSS</t>
  </si>
  <si>
    <t>APP</t>
  </si>
  <si>
    <t>ADAPTACIÓN SOPORTES  FÍSICOS</t>
  </si>
  <si>
    <t>COMUNICACIÓN EXTERNA</t>
  </si>
  <si>
    <t>ELEMENTOS INTERNOS</t>
  </si>
  <si>
    <t>UNIFORMES</t>
  </si>
  <si>
    <t>INSTALACIONES INDUSTRIALES</t>
  </si>
  <si>
    <t>RÓTULOS/ OFICINAS</t>
  </si>
  <si>
    <t>FLOTAS DE VEHÍCULOS</t>
  </si>
  <si>
    <t>PAPELERÍA</t>
  </si>
  <si>
    <t>MERCHANDISING</t>
  </si>
  <si>
    <t>Proyecto:</t>
  </si>
  <si>
    <t xml:space="preserve">Sitio Web </t>
  </si>
  <si>
    <t>Fecha de inicio:</t>
  </si>
  <si>
    <t>Días planeados de trabajo:</t>
  </si>
  <si>
    <t>Fecha de fin:</t>
  </si>
  <si>
    <t>Diagrama de Gantt</t>
  </si>
  <si>
    <t>N°</t>
  </si>
  <si>
    <t>Descripción de la etapa</t>
  </si>
  <si>
    <t>Duración días</t>
  </si>
  <si>
    <t>Comienzo</t>
  </si>
  <si>
    <t>Fin</t>
  </si>
  <si>
    <t>Responsable</t>
  </si>
  <si>
    <t>Estatus</t>
  </si>
  <si>
    <t>Fecha de finalización</t>
  </si>
  <si>
    <t>Días que efectivamente llevó la etapa</t>
  </si>
  <si>
    <t>Reunión Inicial</t>
  </si>
  <si>
    <t>Tomás</t>
  </si>
  <si>
    <t>Completado</t>
  </si>
  <si>
    <t>x</t>
  </si>
  <si>
    <t>Recolección de información</t>
  </si>
  <si>
    <t>Agustín</t>
  </si>
  <si>
    <t>En progreso</t>
  </si>
  <si>
    <t>Validación de información</t>
  </si>
  <si>
    <t>Freddie</t>
  </si>
  <si>
    <t>Retrasado</t>
  </si>
  <si>
    <t>Configuración de procesos</t>
  </si>
  <si>
    <t>Nicolás</t>
  </si>
  <si>
    <t>No comenzado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</si>
</sst>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00\ &quot;€&quot;_-;\-* #,##0.00\ &quot;€&quot;_-;_-* &quot;-&quot;??\ &quot;€&quot;_-;_-@_-"/>
    <numFmt numFmtId="165" formatCode="0.0%"/>
    <numFmt numFmtId="166" formatCode="0.0"/>
    <numFmt numFmtId="167" formatCode="0&quot;%&quot;"/>
    <numFmt numFmtId="168" formatCode="0.00&quot;%&quot;"/>
    <numFmt numFmtId="169" formatCode="dd/mm/yyyy;@"/>
    <numFmt numFmtId="170" formatCode="dd/mm/yy;@"/>
  </numFmts>
  <fonts count="169">
    <font>
      <sz val="10"/>
      <name val="IberPangea Text"/>
    </font>
    <font>
      <sz val="10"/>
      <name val="Arial"/>
      <family val="2"/>
    </font>
    <font>
      <sz val="8"/>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29"/>
      <name val="Calibri"/>
      <family val="2"/>
    </font>
    <font>
      <sz val="11"/>
      <color indexed="3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29"/>
      <name val="Cambria"/>
      <family val="2"/>
    </font>
    <font>
      <b/>
      <sz val="15"/>
      <color indexed="29"/>
      <name val="Calibri"/>
      <family val="2"/>
    </font>
    <font>
      <b/>
      <sz val="13"/>
      <color indexed="29"/>
      <name val="Calibri"/>
      <family val="2"/>
    </font>
    <font>
      <b/>
      <sz val="11"/>
      <color indexed="8"/>
      <name val="Calibri"/>
      <family val="2"/>
    </font>
    <font>
      <sz val="10"/>
      <name val="IberPangea Text Light"/>
    </font>
    <font>
      <sz val="16"/>
      <color theme="1"/>
      <name val="IberPangea Text Light"/>
    </font>
    <font>
      <sz val="14"/>
      <color indexed="26"/>
      <name val="IberPangea Text Light"/>
    </font>
    <font>
      <sz val="7"/>
      <color indexed="26"/>
      <name val="IberPangea Text Light"/>
    </font>
    <font>
      <b/>
      <sz val="14"/>
      <color theme="5"/>
      <name val="IberPangea Text Light"/>
    </font>
    <font>
      <b/>
      <sz val="14"/>
      <color theme="3"/>
      <name val="IberPangea Text Light"/>
    </font>
    <font>
      <sz val="14"/>
      <color theme="3"/>
      <name val="IberPangea Text Light"/>
    </font>
    <font>
      <sz val="14"/>
      <color theme="1"/>
      <name val="IberPangea Text Light"/>
    </font>
    <font>
      <b/>
      <sz val="14"/>
      <color theme="7"/>
      <name val="IberPangea Text Light"/>
    </font>
    <font>
      <sz val="14"/>
      <name val="IberPangea Text Light"/>
    </font>
    <font>
      <sz val="14"/>
      <color indexed="9"/>
      <name val="IberPangea Text Light"/>
    </font>
    <font>
      <sz val="10"/>
      <color indexed="9"/>
      <name val="IberPangea Text Light"/>
    </font>
    <font>
      <sz val="12"/>
      <color indexed="26"/>
      <name val="IberPangea Text Light"/>
    </font>
    <font>
      <b/>
      <sz val="14"/>
      <color theme="1"/>
      <name val="IberPangea Text Light"/>
    </font>
    <font>
      <sz val="11"/>
      <color rgb="FF000000"/>
      <name val="IberPangea Text Light"/>
    </font>
    <font>
      <sz val="12"/>
      <name val="IberPangea Text Light"/>
    </font>
    <font>
      <sz val="12"/>
      <color theme="1"/>
      <name val="IberPangea Text Light"/>
    </font>
    <font>
      <sz val="12"/>
      <color theme="3"/>
      <name val="IberPangea Text Light"/>
    </font>
    <font>
      <sz val="11"/>
      <color theme="5"/>
      <name val="IberPangea Text Light"/>
    </font>
    <font>
      <sz val="10"/>
      <color theme="4"/>
      <name val="IberPangea Text Light"/>
    </font>
    <font>
      <b/>
      <sz val="12"/>
      <color theme="5"/>
      <name val="IberPangea Text Light"/>
    </font>
    <font>
      <b/>
      <sz val="12"/>
      <name val="IberPangea Text Light"/>
    </font>
    <font>
      <b/>
      <sz val="10"/>
      <name val="IberPangea Text Light"/>
    </font>
    <font>
      <sz val="10"/>
      <color theme="1"/>
      <name val="IberPangea Text Light"/>
    </font>
    <font>
      <b/>
      <sz val="8"/>
      <color indexed="10"/>
      <name val="IberPangea Text Light"/>
    </font>
    <font>
      <b/>
      <sz val="11"/>
      <color theme="3"/>
      <name val="IberPangea Text Light"/>
    </font>
    <font>
      <sz val="12"/>
      <color indexed="9"/>
      <name val="IberPangea Text Light"/>
    </font>
    <font>
      <sz val="9"/>
      <color indexed="26"/>
      <name val="IberPangea Text Light"/>
    </font>
    <font>
      <sz val="8"/>
      <name val="IberPangea Text Light"/>
    </font>
    <font>
      <b/>
      <sz val="10"/>
      <color theme="1"/>
      <name val="IberPangea Text Light"/>
    </font>
    <font>
      <b/>
      <sz val="8"/>
      <name val="IberPangea Text Light"/>
    </font>
    <font>
      <b/>
      <sz val="9"/>
      <name val="IberPangea Text Light"/>
    </font>
    <font>
      <b/>
      <sz val="12"/>
      <color indexed="10"/>
      <name val="IberPangea Text Light"/>
    </font>
    <font>
      <sz val="9"/>
      <name val="IberPangea Text Light"/>
    </font>
    <font>
      <b/>
      <sz val="12"/>
      <color theme="3"/>
      <name val="IberPangea Text Light"/>
    </font>
    <font>
      <b/>
      <sz val="10"/>
      <color indexed="8"/>
      <name val="IberPangea Text Light"/>
    </font>
    <font>
      <b/>
      <sz val="12"/>
      <color theme="1"/>
      <name val="IberPangea Text Light"/>
    </font>
    <font>
      <b/>
      <sz val="12"/>
      <color indexed="24"/>
      <name val="IberPangea Text Light"/>
    </font>
    <font>
      <sz val="10"/>
      <name val="IberPangea Text"/>
      <scheme val="minor"/>
    </font>
    <font>
      <sz val="22"/>
      <color theme="1"/>
      <name val="IberPangea Text"/>
      <family val="2"/>
      <scheme val="minor"/>
    </font>
    <font>
      <sz val="10"/>
      <name val="IberPangea Text"/>
      <family val="2"/>
      <scheme val="minor"/>
    </font>
    <font>
      <sz val="16"/>
      <color theme="7"/>
      <name val="IberPangea Text"/>
      <family val="2"/>
      <scheme val="minor"/>
    </font>
    <font>
      <sz val="10"/>
      <color theme="7"/>
      <name val="IberPangea Text"/>
      <family val="2"/>
      <scheme val="minor"/>
    </font>
    <font>
      <sz val="14"/>
      <color theme="7"/>
      <name val="IberPangea Text"/>
      <family val="2"/>
      <scheme val="minor"/>
    </font>
    <font>
      <sz val="16"/>
      <color theme="1"/>
      <name val="IberPangea Text"/>
      <family val="2"/>
      <scheme val="minor"/>
    </font>
    <font>
      <sz val="14"/>
      <color indexed="26"/>
      <name val="IberPangea Text"/>
      <family val="2"/>
      <scheme val="minor"/>
    </font>
    <font>
      <sz val="7"/>
      <color indexed="26"/>
      <name val="IberPangea Text"/>
      <family val="2"/>
      <scheme val="minor"/>
    </font>
    <font>
      <b/>
      <sz val="14"/>
      <color theme="5"/>
      <name val="IberPangea Text"/>
      <family val="2"/>
      <scheme val="minor"/>
    </font>
    <font>
      <sz val="14"/>
      <color theme="4"/>
      <name val="IberPangea Text"/>
      <family val="2"/>
      <scheme val="minor"/>
    </font>
    <font>
      <b/>
      <sz val="14"/>
      <color theme="3"/>
      <name val="IberPangea Text"/>
      <family val="2"/>
      <scheme val="minor"/>
    </font>
    <font>
      <sz val="16"/>
      <color theme="4"/>
      <name val="IberPangea Text"/>
      <family val="2"/>
      <scheme val="minor"/>
    </font>
    <font>
      <sz val="14"/>
      <color theme="3"/>
      <name val="IberPangea Text"/>
      <family val="2"/>
      <scheme val="minor"/>
    </font>
    <font>
      <sz val="14"/>
      <color theme="1"/>
      <name val="IberPangea Text"/>
      <family val="2"/>
      <scheme val="minor"/>
    </font>
    <font>
      <sz val="14"/>
      <color theme="6"/>
      <name val="IberPangea Text"/>
      <family val="2"/>
      <scheme val="minor"/>
    </font>
    <font>
      <b/>
      <sz val="14"/>
      <color theme="7"/>
      <name val="IberPangea Text"/>
      <family val="2"/>
      <scheme val="minor"/>
    </font>
    <font>
      <sz val="14"/>
      <color rgb="FFFFFFFF"/>
      <name val="IberPangea Text"/>
      <family val="2"/>
      <scheme val="minor"/>
    </font>
    <font>
      <b/>
      <sz val="14"/>
      <color rgb="FFFFFFFF"/>
      <name val="IberPangea Text"/>
      <family val="2"/>
      <scheme val="minor"/>
    </font>
    <font>
      <sz val="14"/>
      <name val="IberPangea Text"/>
      <family val="2"/>
      <scheme val="minor"/>
    </font>
    <font>
      <b/>
      <sz val="14"/>
      <name val="IberPangea Text"/>
      <family val="2"/>
      <scheme val="minor"/>
    </font>
    <font>
      <sz val="18"/>
      <color theme="4"/>
      <name val="IberPangea Text"/>
      <family val="2"/>
      <scheme val="minor"/>
    </font>
    <font>
      <b/>
      <sz val="14"/>
      <color theme="4"/>
      <name val="IberPangea Text"/>
      <family val="2"/>
      <scheme val="minor"/>
    </font>
    <font>
      <sz val="16"/>
      <color theme="6"/>
      <name val="IberPangea Text"/>
      <family val="2"/>
      <scheme val="minor"/>
    </font>
    <font>
      <sz val="24"/>
      <color theme="7"/>
      <name val="IberPangea Text"/>
      <family val="2"/>
      <scheme val="major"/>
    </font>
    <font>
      <sz val="12"/>
      <color theme="7"/>
      <name val="IberPangea Text"/>
      <family val="2"/>
      <scheme val="major"/>
    </font>
    <font>
      <sz val="10"/>
      <name val="IberPangea Text"/>
      <family val="2"/>
      <scheme val="major"/>
    </font>
    <font>
      <b/>
      <sz val="12"/>
      <color theme="4"/>
      <name val="IberPangea Text"/>
      <family val="2"/>
      <scheme val="major"/>
    </font>
    <font>
      <b/>
      <sz val="12"/>
      <color theme="1"/>
      <name val="IberPangea Text"/>
      <family val="2"/>
      <scheme val="major"/>
    </font>
    <font>
      <b/>
      <sz val="12"/>
      <name val="IberPangea Text"/>
      <family val="2"/>
      <scheme val="minor"/>
    </font>
    <font>
      <b/>
      <sz val="12"/>
      <color theme="3"/>
      <name val="IberPangea Text"/>
      <family val="2"/>
      <scheme val="minor"/>
    </font>
    <font>
      <sz val="10"/>
      <color theme="3"/>
      <name val="IberPangea Text"/>
      <family val="2"/>
      <scheme val="minor"/>
    </font>
    <font>
      <b/>
      <sz val="10"/>
      <color theme="1"/>
      <name val="IberPangea Text"/>
      <family val="2"/>
      <scheme val="minor"/>
    </font>
    <font>
      <sz val="12"/>
      <color theme="3"/>
      <name val="IberPangea Text"/>
      <family val="2"/>
      <scheme val="minor"/>
    </font>
    <font>
      <b/>
      <sz val="12"/>
      <color theme="4"/>
      <name val="IberPangea Text"/>
      <family val="2"/>
      <scheme val="minor"/>
    </font>
    <font>
      <b/>
      <sz val="12"/>
      <color theme="1"/>
      <name val="IberPangea Text"/>
      <family val="2"/>
      <scheme val="minor"/>
    </font>
    <font>
      <b/>
      <sz val="12"/>
      <color theme="7"/>
      <name val="IberPangea Text"/>
      <family val="2"/>
      <scheme val="minor"/>
    </font>
    <font>
      <b/>
      <sz val="12"/>
      <color theme="5"/>
      <name val="IberPangea Text"/>
      <family val="2"/>
      <scheme val="minor"/>
    </font>
    <font>
      <b/>
      <sz val="12"/>
      <color theme="6"/>
      <name val="IberPangea Text"/>
      <family val="2"/>
      <scheme val="minor"/>
    </font>
    <font>
      <sz val="10"/>
      <color theme="1"/>
      <name val="IberPangea Text"/>
      <family val="2"/>
      <scheme val="minor"/>
    </font>
    <font>
      <b/>
      <sz val="12"/>
      <color rgb="FF707070"/>
      <name val="IberPangea Text"/>
      <family val="2"/>
      <scheme val="minor"/>
    </font>
    <font>
      <sz val="18"/>
      <color theme="7"/>
      <name val="IberPangea Text"/>
      <family val="2"/>
      <scheme val="major"/>
    </font>
    <font>
      <b/>
      <sz val="20"/>
      <color theme="7"/>
      <name val="IberPangea Text"/>
      <family val="2"/>
      <scheme val="major"/>
    </font>
    <font>
      <sz val="8"/>
      <name val="IberPangea Text"/>
      <family val="2"/>
      <scheme val="minor"/>
    </font>
    <font>
      <b/>
      <sz val="8"/>
      <name val="IberPangea Text"/>
      <family val="2"/>
      <scheme val="minor"/>
    </font>
    <font>
      <sz val="8"/>
      <color theme="7"/>
      <name val="IberPangea Text"/>
      <family val="2"/>
      <scheme val="minor"/>
    </font>
    <font>
      <sz val="12"/>
      <color theme="7"/>
      <name val="IberPangea Text"/>
      <family val="2"/>
      <scheme val="minor"/>
    </font>
    <font>
      <b/>
      <sz val="9"/>
      <name val="IberPangea Text"/>
      <family val="2"/>
      <scheme val="minor"/>
    </font>
    <font>
      <b/>
      <sz val="12"/>
      <color indexed="10"/>
      <name val="IberPangea Text"/>
      <family val="2"/>
      <scheme val="minor"/>
    </font>
    <font>
      <sz val="9"/>
      <color theme="7"/>
      <name val="IberPangea Text"/>
      <family val="2"/>
      <scheme val="minor"/>
    </font>
    <font>
      <b/>
      <sz val="8"/>
      <color theme="7"/>
      <name val="IberPangea Text"/>
      <family val="2"/>
      <scheme val="minor"/>
    </font>
    <font>
      <sz val="9"/>
      <name val="IberPangea Text"/>
      <family val="2"/>
      <scheme val="minor"/>
    </font>
    <font>
      <sz val="12"/>
      <color theme="1"/>
      <name val="IberPangea Text"/>
      <family val="2"/>
      <scheme val="minor"/>
    </font>
    <font>
      <b/>
      <sz val="8"/>
      <color indexed="10"/>
      <name val="IberPangea Text"/>
      <family val="2"/>
      <scheme val="minor"/>
    </font>
    <font>
      <sz val="12"/>
      <color theme="4"/>
      <name val="IberPangea Text"/>
      <family val="2"/>
      <scheme val="minor"/>
    </font>
    <font>
      <i/>
      <sz val="7"/>
      <name val="IberPangea Text"/>
      <family val="2"/>
      <scheme val="minor"/>
    </font>
    <font>
      <sz val="7"/>
      <name val="IberPangea Text"/>
      <family val="2"/>
      <scheme val="minor"/>
    </font>
    <font>
      <sz val="7"/>
      <color theme="3"/>
      <name val="IberPangea Text"/>
      <family val="2"/>
      <scheme val="minor"/>
    </font>
    <font>
      <b/>
      <sz val="10"/>
      <name val="IberPangea Text"/>
      <family val="2"/>
      <scheme val="minor"/>
    </font>
    <font>
      <b/>
      <sz val="14"/>
      <color theme="1"/>
      <name val="IberPangea Text"/>
      <family val="2"/>
      <scheme val="minor"/>
    </font>
    <font>
      <sz val="18"/>
      <color theme="3"/>
      <name val="IberPangea Text"/>
      <family val="2"/>
      <scheme val="minor"/>
    </font>
    <font>
      <sz val="16"/>
      <color theme="3"/>
      <name val="IberPangea Text"/>
      <family val="2"/>
      <scheme val="minor"/>
    </font>
    <font>
      <sz val="10"/>
      <color theme="4"/>
      <name val="IberPangea Text"/>
      <family val="2"/>
      <scheme val="minor"/>
    </font>
    <font>
      <sz val="11"/>
      <color theme="5"/>
      <name val="IberPangea Text"/>
      <family val="2"/>
      <scheme val="minor"/>
    </font>
    <font>
      <b/>
      <sz val="11"/>
      <color theme="3"/>
      <name val="IberPangea Text"/>
      <family val="2"/>
      <scheme val="minor"/>
    </font>
    <font>
      <b/>
      <sz val="11"/>
      <color theme="5"/>
      <name val="IberPangea Text"/>
      <family val="2"/>
      <scheme val="minor"/>
    </font>
    <font>
      <sz val="11"/>
      <color theme="3"/>
      <name val="IberPangea Text"/>
      <family val="2"/>
      <scheme val="minor"/>
    </font>
    <font>
      <sz val="11"/>
      <color theme="4"/>
      <name val="IberPangea Text"/>
      <family val="2"/>
      <scheme val="minor"/>
    </font>
    <font>
      <b/>
      <sz val="11"/>
      <color theme="4"/>
      <name val="IberPangea Text"/>
      <family val="2"/>
      <scheme val="minor"/>
    </font>
    <font>
      <b/>
      <sz val="10"/>
      <color indexed="9"/>
      <name val="IberPangea Text"/>
      <family val="2"/>
      <scheme val="minor"/>
    </font>
    <font>
      <sz val="12"/>
      <color indexed="9"/>
      <name val="IberPangea Text"/>
      <family val="2"/>
      <scheme val="minor"/>
    </font>
    <font>
      <sz val="9"/>
      <color indexed="26"/>
      <name val="IberPangea Text"/>
      <family val="2"/>
      <scheme val="minor"/>
    </font>
    <font>
      <sz val="36"/>
      <color theme="4"/>
      <name val="IberPangea Text"/>
      <family val="2"/>
      <scheme val="major"/>
    </font>
    <font>
      <b/>
      <sz val="11"/>
      <color theme="4"/>
      <name val="IberPangea Text"/>
      <family val="2"/>
      <scheme val="major"/>
    </font>
    <font>
      <b/>
      <sz val="10"/>
      <name val="IberPangea Text"/>
      <family val="2"/>
      <scheme val="major"/>
    </font>
    <font>
      <b/>
      <sz val="16"/>
      <color theme="4"/>
      <name val="IberPangea Text"/>
      <family val="2"/>
      <scheme val="major"/>
    </font>
    <font>
      <b/>
      <sz val="16"/>
      <color theme="4"/>
      <name val="IberPangea Text"/>
      <family val="2"/>
      <scheme val="minor"/>
    </font>
    <font>
      <sz val="10"/>
      <color theme="5"/>
      <name val="IberPangea Text"/>
      <family val="2"/>
      <scheme val="minor"/>
    </font>
    <font>
      <sz val="11"/>
      <color theme="7"/>
      <name val="IberPangea Text"/>
      <family val="2"/>
      <scheme val="minor"/>
    </font>
    <font>
      <sz val="12"/>
      <color theme="6"/>
      <name val="IberPangea Text"/>
      <family val="2"/>
      <scheme val="minor"/>
    </font>
    <font>
      <sz val="10"/>
      <color rgb="FFFFFFFF"/>
      <name val="IberPangea Text"/>
      <family val="2"/>
      <scheme val="minor"/>
    </font>
    <font>
      <sz val="22"/>
      <color theme="4"/>
      <name val="IberPangea Text"/>
      <family val="2"/>
      <scheme val="major"/>
    </font>
    <font>
      <sz val="12"/>
      <color rgb="FFFFFFFF"/>
      <name val="IberPangea Text"/>
      <family val="2"/>
      <scheme val="minor"/>
    </font>
    <font>
      <sz val="12"/>
      <name val="IberPangea Text"/>
      <family val="2"/>
      <scheme val="minor"/>
    </font>
    <font>
      <b/>
      <sz val="12"/>
      <color rgb="FFFFFFFF"/>
      <name val="IberPangea Text"/>
      <family val="2"/>
      <scheme val="minor"/>
    </font>
    <font>
      <b/>
      <sz val="11"/>
      <color rgb="FF5F6971"/>
      <name val="IberPangea Text"/>
      <family val="2"/>
      <scheme val="minor"/>
    </font>
    <font>
      <b/>
      <sz val="10"/>
      <color theme="4"/>
      <name val="IberPangea Text"/>
      <family val="2"/>
      <scheme val="minor"/>
    </font>
    <font>
      <sz val="18"/>
      <name val="IberPangea Text"/>
      <family val="2"/>
      <scheme val="minor"/>
    </font>
    <font>
      <b/>
      <sz val="7"/>
      <color theme="4"/>
      <name val="IberPangea Text"/>
      <family val="2"/>
      <scheme val="minor"/>
    </font>
    <font>
      <sz val="11"/>
      <color rgb="FF000000"/>
      <name val="IberPangea Text"/>
      <family val="2"/>
      <scheme val="minor"/>
    </font>
    <font>
      <i/>
      <sz val="14"/>
      <color rgb="FFED7D31"/>
      <name val="IberPangea Text"/>
      <family val="2"/>
      <scheme val="minor"/>
    </font>
    <font>
      <sz val="20"/>
      <color theme="4"/>
      <name val="IberPangea Text"/>
      <family val="2"/>
      <scheme val="minor"/>
    </font>
    <font>
      <sz val="12"/>
      <color rgb="FF000000"/>
      <name val="IberPangea Text"/>
      <family val="2"/>
      <scheme val="minor"/>
    </font>
    <font>
      <sz val="11"/>
      <color rgb="FF808080"/>
      <name val="IberPangea Text"/>
      <family val="2"/>
      <scheme val="minor"/>
    </font>
    <font>
      <sz val="12"/>
      <color rgb="FF595959"/>
      <name val="IberPangea Text"/>
      <family val="2"/>
      <scheme val="minor"/>
    </font>
    <font>
      <b/>
      <sz val="11"/>
      <color theme="0"/>
      <name val="IberPangea Text"/>
      <family val="2"/>
      <scheme val="minor"/>
    </font>
    <font>
      <sz val="10"/>
      <color theme="7"/>
      <name val="IberPangea Text"/>
      <family val="2"/>
    </font>
    <font>
      <sz val="11"/>
      <color theme="7"/>
      <name val="IberPangea Text"/>
      <family val="2"/>
    </font>
    <font>
      <b/>
      <sz val="10"/>
      <color theme="7"/>
      <name val="IberPangea Text"/>
      <family val="2"/>
    </font>
    <font>
      <sz val="11"/>
      <color theme="6"/>
      <name val="IberPangea Text"/>
      <family val="2"/>
    </font>
    <font>
      <sz val="11"/>
      <color rgb="FFFF0000"/>
      <name val="IberPangea Text"/>
      <family val="2"/>
      <scheme val="minor"/>
    </font>
    <font>
      <sz val="10"/>
      <name val="IberPangea Text"/>
      <family val="2"/>
    </font>
    <font>
      <b/>
      <sz val="11"/>
      <color theme="6"/>
      <name val="IberPangea Text"/>
      <family val="2"/>
      <scheme val="minor"/>
    </font>
    <font>
      <sz val="11"/>
      <color rgb="FF000000"/>
      <name val="Calibri"/>
      <family val="2"/>
    </font>
    <font>
      <b/>
      <sz val="24"/>
      <color theme="4"/>
      <name val="IberPangea Text"/>
      <family val="2"/>
      <scheme val="minor"/>
    </font>
    <font>
      <sz val="12"/>
      <color rgb="FF164152"/>
      <name val="Montserrat"/>
    </font>
    <font>
      <b/>
      <sz val="14"/>
      <color theme="6"/>
      <name val="IberPangea Text"/>
      <family val="2"/>
      <scheme val="minor"/>
    </font>
    <font>
      <b/>
      <sz val="28"/>
      <color theme="4"/>
      <name val="IberPangea Text"/>
      <family val="2"/>
      <scheme val="minor"/>
    </font>
    <font>
      <b/>
      <sz val="16"/>
      <color theme="6"/>
      <name val="IberPangea Text"/>
      <family val="2"/>
      <scheme val="minor"/>
    </font>
    <font>
      <b/>
      <sz val="18"/>
      <color rgb="FFFFFFFF"/>
      <name val="IberPangea Text"/>
      <family val="2"/>
      <scheme val="minor"/>
    </font>
  </fonts>
  <fills count="39">
    <fill>
      <patternFill patternType="none"/>
    </fill>
    <fill>
      <patternFill patternType="gray125"/>
    </fill>
    <fill>
      <patternFill patternType="solid">
        <fgColor indexed="24"/>
      </patternFill>
    </fill>
    <fill>
      <patternFill patternType="solid">
        <fgColor indexed="47"/>
      </patternFill>
    </fill>
    <fill>
      <patternFill patternType="solid">
        <fgColor indexed="43"/>
      </patternFill>
    </fill>
    <fill>
      <patternFill patternType="solid">
        <fgColor indexed="9"/>
      </patternFill>
    </fill>
    <fill>
      <patternFill patternType="solid">
        <fgColor indexed="22"/>
      </patternFill>
    </fill>
    <fill>
      <patternFill patternType="solid">
        <fgColor indexed="25"/>
      </patternFill>
    </fill>
    <fill>
      <patternFill patternType="solid">
        <fgColor indexed="42"/>
      </patternFill>
    </fill>
    <fill>
      <patternFill patternType="solid">
        <fgColor indexed="28"/>
      </patternFill>
    </fill>
    <fill>
      <patternFill patternType="solid">
        <fgColor indexed="26"/>
      </patternFill>
    </fill>
    <fill>
      <patternFill patternType="solid">
        <fgColor indexed="10"/>
      </patternFill>
    </fill>
    <fill>
      <patternFill patternType="solid">
        <fgColor indexed="57"/>
      </patternFill>
    </fill>
    <fill>
      <patternFill patternType="solid">
        <fgColor indexed="54"/>
      </patternFill>
    </fill>
    <fill>
      <patternFill patternType="solid">
        <fgColor indexed="49"/>
      </patternFill>
    </fill>
    <fill>
      <patternFill patternType="solid">
        <fgColor indexed="53"/>
      </patternFill>
    </fill>
    <fill>
      <patternFill patternType="solid">
        <fgColor indexed="45"/>
      </patternFill>
    </fill>
    <fill>
      <patternFill patternType="solid">
        <fgColor indexed="9"/>
        <bgColor indexed="64"/>
      </patternFill>
    </fill>
    <fill>
      <patternFill patternType="solid">
        <fgColor theme="2"/>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8"/>
        <bgColor indexed="64"/>
      </patternFill>
    </fill>
    <fill>
      <patternFill patternType="solid">
        <fgColor theme="0"/>
        <bgColor indexed="64"/>
      </patternFill>
    </fill>
    <fill>
      <patternFill patternType="solid">
        <fgColor rgb="FFFFFFFF"/>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3"/>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DEE1E3"/>
        <bgColor indexed="64"/>
      </patternFill>
    </fill>
    <fill>
      <patternFill patternType="solid">
        <fgColor theme="4"/>
        <bgColor rgb="FF000000"/>
      </patternFill>
    </fill>
    <fill>
      <patternFill patternType="solid">
        <fgColor theme="0"/>
        <bgColor rgb="FF000000"/>
      </patternFill>
    </fill>
    <fill>
      <patternFill patternType="solid">
        <fgColor theme="5"/>
        <bgColor rgb="FF000000"/>
      </patternFill>
    </fill>
    <fill>
      <patternFill patternType="solid">
        <fgColor theme="2"/>
        <bgColor rgb="FF000000"/>
      </patternFill>
    </fill>
    <fill>
      <patternFill patternType="solid">
        <fgColor rgb="FF00A443"/>
        <bgColor indexed="64"/>
      </patternFill>
    </fill>
    <fill>
      <patternFill patternType="solid">
        <fgColor theme="7" tint="0.79998168889431442"/>
        <bgColor rgb="FF000000"/>
      </patternFill>
    </fill>
    <fill>
      <patternFill patternType="solid">
        <fgColor rgb="FFF4F4F4"/>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8"/>
      </left>
      <right style="thin">
        <color indexed="28"/>
      </right>
      <top style="thin">
        <color indexed="28"/>
      </top>
      <bottom style="thin">
        <color indexed="28"/>
      </bottom>
      <diagonal/>
    </border>
    <border>
      <left style="thin">
        <color indexed="63"/>
      </left>
      <right style="thin">
        <color indexed="63"/>
      </right>
      <top style="thin">
        <color indexed="63"/>
      </top>
      <bottom style="thin">
        <color indexed="63"/>
      </bottom>
      <diagonal/>
    </border>
    <border>
      <left/>
      <right/>
      <top/>
      <bottom style="thick">
        <color indexed="26"/>
      </bottom>
      <diagonal/>
    </border>
    <border>
      <left/>
      <right/>
      <top/>
      <bottom style="thick">
        <color indexed="24"/>
      </bottom>
      <diagonal/>
    </border>
    <border>
      <left/>
      <right/>
      <top/>
      <bottom style="medium">
        <color indexed="24"/>
      </bottom>
      <diagonal/>
    </border>
    <border>
      <left/>
      <right/>
      <top style="thin">
        <color indexed="26"/>
      </top>
      <bottom style="double">
        <color indexed="26"/>
      </bottom>
      <diagonal/>
    </border>
    <border>
      <left style="medium">
        <color theme="3"/>
      </left>
      <right/>
      <top/>
      <bottom/>
      <diagonal/>
    </border>
    <border>
      <left/>
      <right/>
      <top/>
      <bottom style="thin">
        <color theme="1"/>
      </bottom>
      <diagonal/>
    </border>
    <border>
      <left/>
      <right/>
      <top style="thin">
        <color theme="1"/>
      </top>
      <bottom style="thin">
        <color theme="1"/>
      </bottom>
      <diagonal/>
    </border>
    <border>
      <left/>
      <right/>
      <top style="thin">
        <color theme="1"/>
      </top>
      <bottom/>
      <diagonal/>
    </border>
    <border>
      <left/>
      <right style="thin">
        <color theme="1"/>
      </right>
      <top/>
      <bottom/>
      <diagonal/>
    </border>
    <border>
      <left/>
      <right/>
      <top/>
      <bottom style="thin">
        <color theme="0"/>
      </bottom>
      <diagonal/>
    </border>
    <border>
      <left/>
      <right/>
      <top/>
      <bottom style="thin">
        <color theme="2"/>
      </bottom>
      <diagonal/>
    </border>
    <border>
      <left/>
      <right/>
      <top style="thin">
        <color theme="2"/>
      </top>
      <bottom style="thin">
        <color theme="2"/>
      </bottom>
      <diagonal/>
    </border>
    <border>
      <left/>
      <right/>
      <top style="thin">
        <color theme="0"/>
      </top>
      <bottom style="thin">
        <color theme="0"/>
      </bottom>
      <diagonal/>
    </border>
    <border>
      <left/>
      <right/>
      <top style="thin">
        <color rgb="FFFFFFFF"/>
      </top>
      <bottom style="thin">
        <color theme="0"/>
      </bottom>
      <diagonal/>
    </border>
    <border>
      <left/>
      <right/>
      <top style="thin">
        <color rgb="FFFFFFFF"/>
      </top>
      <bottom/>
      <diagonal/>
    </border>
    <border>
      <left/>
      <right style="thin">
        <color rgb="FFFFFFFF"/>
      </right>
      <top style="thin">
        <color theme="0"/>
      </top>
      <bottom style="thin">
        <color rgb="FFFFFFFF"/>
      </bottom>
      <diagonal/>
    </border>
    <border>
      <left/>
      <right/>
      <top style="thin">
        <color theme="1"/>
      </top>
      <bottom style="thin">
        <color theme="2"/>
      </bottom>
      <diagonal/>
    </border>
    <border>
      <left/>
      <right/>
      <top style="thin">
        <color theme="2"/>
      </top>
      <bottom/>
      <diagonal/>
    </border>
    <border>
      <left style="thin">
        <color theme="4"/>
      </left>
      <right/>
      <top/>
      <bottom/>
      <diagonal/>
    </border>
    <border>
      <left style="thin">
        <color theme="4"/>
      </left>
      <right style="thin">
        <color theme="4"/>
      </right>
      <top style="thin">
        <color theme="4"/>
      </top>
      <bottom style="thin">
        <color theme="4"/>
      </bottom>
      <diagonal/>
    </border>
    <border>
      <left style="thin">
        <color theme="5"/>
      </left>
      <right style="thin">
        <color theme="5"/>
      </right>
      <top style="thin">
        <color theme="5"/>
      </top>
      <bottom style="thin">
        <color theme="5"/>
      </bottom>
      <diagonal/>
    </border>
    <border>
      <left style="thin">
        <color theme="6"/>
      </left>
      <right style="thin">
        <color theme="6"/>
      </right>
      <top style="thin">
        <color theme="6"/>
      </top>
      <bottom style="thin">
        <color theme="6"/>
      </bottom>
      <diagonal/>
    </border>
    <border>
      <left/>
      <right/>
      <top/>
      <bottom style="medium">
        <color rgb="FF5C881A"/>
      </bottom>
      <diagonal/>
    </border>
    <border>
      <left/>
      <right style="thin">
        <color rgb="FFF2F2F2"/>
      </right>
      <top style="medium">
        <color rgb="FF5C881A"/>
      </top>
      <bottom style="thin">
        <color rgb="FFBFBFBF"/>
      </bottom>
      <diagonal/>
    </border>
    <border>
      <left style="thin">
        <color rgb="FFF2F2F2"/>
      </left>
      <right style="thin">
        <color rgb="FFF2F2F2"/>
      </right>
      <top style="medium">
        <color rgb="FF5C881A"/>
      </top>
      <bottom style="thin">
        <color rgb="FFBFBFBF"/>
      </bottom>
      <diagonal/>
    </border>
    <border>
      <left style="thin">
        <color rgb="FFF2F2F2"/>
      </left>
      <right/>
      <top style="medium">
        <color rgb="FF5C881A"/>
      </top>
      <bottom style="thin">
        <color rgb="FFBFBFBF"/>
      </bottom>
      <diagonal/>
    </border>
    <border>
      <left/>
      <right style="thin">
        <color rgb="FFF2F2F2"/>
      </right>
      <top style="thin">
        <color rgb="FFBFBFBF"/>
      </top>
      <bottom style="thin">
        <color rgb="FFBFBFBF"/>
      </bottom>
      <diagonal/>
    </border>
    <border>
      <left style="thin">
        <color rgb="FFF2F2F2"/>
      </left>
      <right style="thin">
        <color rgb="FFF2F2F2"/>
      </right>
      <top style="thin">
        <color rgb="FFBFBFBF"/>
      </top>
      <bottom style="thin">
        <color rgb="FFBFBFBF"/>
      </bottom>
      <diagonal/>
    </border>
    <border>
      <left style="thin">
        <color rgb="FFF2F2F2"/>
      </left>
      <right/>
      <top style="thin">
        <color rgb="FFBFBFBF"/>
      </top>
      <bottom style="thin">
        <color rgb="FFBFBFBF"/>
      </bottom>
      <diagonal/>
    </border>
    <border>
      <left style="thin">
        <color rgb="FFDFF2F1"/>
      </left>
      <right/>
      <top/>
      <bottom/>
      <diagonal/>
    </border>
    <border>
      <left/>
      <right/>
      <top style="thin">
        <color rgb="FFDFF2F1"/>
      </top>
      <bottom/>
      <diagonal/>
    </border>
    <border>
      <left style="thin">
        <color rgb="FFD9D9D9"/>
      </left>
      <right style="thin">
        <color rgb="FFF2F2F2"/>
      </right>
      <top style="thin">
        <color rgb="FFD9D9D9"/>
      </top>
      <bottom style="thin">
        <color rgb="FFF2F2F2"/>
      </bottom>
      <diagonal/>
    </border>
    <border>
      <left/>
      <right style="thin">
        <color rgb="FFF2F2F2"/>
      </right>
      <top style="thin">
        <color rgb="FFD9D9D9"/>
      </top>
      <bottom style="thin">
        <color rgb="FFF2F2F2"/>
      </bottom>
      <diagonal/>
    </border>
    <border>
      <left style="thin">
        <color rgb="FFF2F2F2"/>
      </left>
      <right style="thin">
        <color rgb="FFF2F2F2"/>
      </right>
      <top style="thin">
        <color rgb="FFD9D9D9"/>
      </top>
      <bottom style="thin">
        <color rgb="FFF2F2F2"/>
      </bottom>
      <diagonal/>
    </border>
    <border>
      <left/>
      <right/>
      <top style="thin">
        <color rgb="FFFFFFFF"/>
      </top>
      <bottom style="thin">
        <color rgb="FFFFFFFF"/>
      </bottom>
      <diagonal/>
    </border>
    <border>
      <left/>
      <right style="thin">
        <color rgb="FFD9D9D9"/>
      </right>
      <top style="thin">
        <color rgb="FFD9D9D9"/>
      </top>
      <bottom style="thin">
        <color rgb="FFF2F2F2"/>
      </bottom>
      <diagonal/>
    </border>
    <border>
      <left style="thin">
        <color rgb="FFD9D9D9"/>
      </left>
      <right style="thin">
        <color rgb="FFF2F2F2"/>
      </right>
      <top/>
      <bottom style="thin">
        <color rgb="FFF2F2F2"/>
      </bottom>
      <diagonal/>
    </border>
    <border>
      <left/>
      <right style="thin">
        <color rgb="FFF2F2F2"/>
      </right>
      <top/>
      <bottom style="thin">
        <color rgb="FFF2F2F2"/>
      </bottom>
      <diagonal/>
    </border>
    <border>
      <left style="thin">
        <color rgb="FFF2F2F2"/>
      </left>
      <right style="thin">
        <color rgb="FFF2F2F2"/>
      </right>
      <top/>
      <bottom style="thin">
        <color rgb="FFF2F2F2"/>
      </bottom>
      <diagonal/>
    </border>
    <border>
      <left/>
      <right style="thin">
        <color rgb="FFD9D9D9"/>
      </right>
      <top/>
      <bottom style="thin">
        <color rgb="FFF2F2F2"/>
      </bottom>
      <diagonal/>
    </border>
    <border>
      <left style="thin">
        <color rgb="FFD9D9D9"/>
      </left>
      <right style="thin">
        <color rgb="FFF2F2F2"/>
      </right>
      <top/>
      <bottom style="thin">
        <color rgb="FFD9D9D9"/>
      </bottom>
      <diagonal/>
    </border>
    <border>
      <left/>
      <right style="thin">
        <color rgb="FFF2F2F2"/>
      </right>
      <top/>
      <bottom style="thin">
        <color rgb="FFD9D9D9"/>
      </bottom>
      <diagonal/>
    </border>
    <border>
      <left/>
      <right style="thin">
        <color rgb="FFD9D9D9"/>
      </right>
      <top/>
      <bottom style="thin">
        <color rgb="FFD9D9D9"/>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2"/>
      </left>
      <right style="thin">
        <color theme="2"/>
      </right>
      <top/>
      <bottom style="thin">
        <color theme="2"/>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s>
  <cellStyleXfs count="45">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5" fillId="2" borderId="0" applyNumberFormat="0" applyBorder="0" applyAlignment="0" applyProtection="0"/>
    <xf numFmtId="0" fontId="5" fillId="7"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7" borderId="0" applyNumberFormat="0" applyBorder="0" applyAlignment="0" applyProtection="0"/>
    <xf numFmtId="0" fontId="6" fillId="8" borderId="0" applyNumberFormat="0" applyBorder="0" applyAlignment="0" applyProtection="0"/>
    <xf numFmtId="0" fontId="7" fillId="5" borderId="1" applyNumberFormat="0" applyAlignment="0" applyProtection="0"/>
    <xf numFmtId="0" fontId="8" fillId="9" borderId="2" applyNumberFormat="0" applyAlignment="0" applyProtection="0"/>
    <xf numFmtId="0" fontId="9" fillId="0" borderId="3" applyNumberFormat="0" applyFill="0" applyAlignment="0" applyProtection="0"/>
    <xf numFmtId="0" fontId="10" fillId="0" borderId="0" applyNumberForma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11" fillId="3" borderId="1" applyNumberFormat="0" applyAlignment="0" applyProtection="0"/>
    <xf numFmtId="164" fontId="1" fillId="0" borderId="0" applyFont="0" applyFill="0" applyBorder="0" applyAlignment="0" applyProtection="0"/>
    <xf numFmtId="0" fontId="12" fillId="16" borderId="0" applyNumberFormat="0" applyBorder="0" applyAlignment="0" applyProtection="0"/>
    <xf numFmtId="0" fontId="13" fillId="4" borderId="0" applyNumberFormat="0" applyBorder="0" applyAlignment="0" applyProtection="0"/>
    <xf numFmtId="0" fontId="3" fillId="0" borderId="0"/>
    <xf numFmtId="0" fontId="3" fillId="4" borderId="4" applyNumberFormat="0" applyFont="0" applyAlignment="0" applyProtection="0"/>
    <xf numFmtId="9" fontId="1" fillId="0" borderId="0" applyFont="0" applyFill="0" applyBorder="0" applyAlignment="0" applyProtection="0"/>
    <xf numFmtId="0" fontId="14" fillId="5"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0" borderId="7" applyNumberFormat="0" applyFill="0" applyAlignment="0" applyProtection="0"/>
    <xf numFmtId="0" fontId="10" fillId="0" borderId="8" applyNumberFormat="0" applyFill="0" applyAlignment="0" applyProtection="0"/>
    <xf numFmtId="0" fontId="20" fillId="0" borderId="9" applyNumberFormat="0" applyFill="0" applyAlignment="0" applyProtection="0"/>
  </cellStyleXfs>
  <cellXfs count="492">
    <xf numFmtId="0" fontId="0" fillId="0" borderId="0" xfId="0"/>
    <xf numFmtId="0" fontId="21" fillId="0" borderId="0" xfId="0" applyFont="1" applyAlignment="1">
      <alignment horizontal="left"/>
    </xf>
    <xf numFmtId="0" fontId="21" fillId="0" borderId="0" xfId="0" applyFont="1"/>
    <xf numFmtId="0" fontId="22" fillId="0" borderId="0" xfId="0" applyFont="1" applyAlignment="1">
      <alignment horizontal="left" vertical="center"/>
    </xf>
    <xf numFmtId="0" fontId="21" fillId="0" borderId="0" xfId="0" applyFont="1" applyAlignment="1">
      <alignment vertical="center"/>
    </xf>
    <xf numFmtId="0" fontId="23" fillId="17" borderId="0" xfId="0" applyFont="1" applyFill="1" applyAlignment="1">
      <alignment vertical="center"/>
    </xf>
    <xf numFmtId="0" fontId="26" fillId="0" borderId="0" xfId="0" applyFont="1" applyAlignment="1">
      <alignment vertical="center"/>
    </xf>
    <xf numFmtId="0" fontId="28" fillId="0" borderId="0" xfId="0" applyFont="1" applyAlignment="1">
      <alignment horizontal="center" vertical="center"/>
    </xf>
    <xf numFmtId="0" fontId="29" fillId="0" borderId="0" xfId="0" applyFont="1" applyAlignment="1">
      <alignment horizontal="center" vertical="center"/>
    </xf>
    <xf numFmtId="0" fontId="26" fillId="0" borderId="0" xfId="0" applyFont="1"/>
    <xf numFmtId="0" fontId="27" fillId="0" borderId="0" xfId="0" applyFont="1"/>
    <xf numFmtId="0" fontId="27" fillId="0" borderId="0" xfId="0" applyFont="1" applyAlignment="1">
      <alignment vertical="center"/>
    </xf>
    <xf numFmtId="0" fontId="27" fillId="0" borderId="0" xfId="0" applyFont="1" applyAlignment="1">
      <alignment horizontal="right" vertical="center" indent="1"/>
    </xf>
    <xf numFmtId="0" fontId="30" fillId="0" borderId="0" xfId="0" applyFont="1"/>
    <xf numFmtId="0" fontId="23" fillId="0" borderId="0" xfId="0" applyFont="1" applyAlignment="1">
      <alignment vertical="justify"/>
    </xf>
    <xf numFmtId="0" fontId="23" fillId="0" borderId="0" xfId="0" applyFont="1"/>
    <xf numFmtId="0" fontId="31" fillId="0" borderId="0" xfId="0" applyFont="1" applyAlignment="1">
      <alignment horizontal="right" indent="1"/>
    </xf>
    <xf numFmtId="0" fontId="26" fillId="0" borderId="0" xfId="0" applyFont="1" applyAlignment="1">
      <alignment vertical="justify"/>
    </xf>
    <xf numFmtId="0" fontId="32" fillId="0" borderId="0" xfId="0" applyFont="1" applyAlignment="1">
      <alignment horizontal="right" vertical="center" indent="1"/>
    </xf>
    <xf numFmtId="0" fontId="33" fillId="0" borderId="0" xfId="0" applyFont="1" applyAlignment="1">
      <alignment horizontal="right" vertical="center" indent="1"/>
    </xf>
    <xf numFmtId="0" fontId="24" fillId="0" borderId="0" xfId="0" applyFont="1" applyAlignment="1">
      <alignment vertical="center" wrapText="1"/>
    </xf>
    <xf numFmtId="0" fontId="21" fillId="0" borderId="0" xfId="0" applyFont="1" applyAlignment="1">
      <alignment horizontal="center" vertical="center" wrapText="1"/>
    </xf>
    <xf numFmtId="0" fontId="28" fillId="0" borderId="0" xfId="0" applyFont="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center" vertical="center" wrapText="1"/>
    </xf>
    <xf numFmtId="0" fontId="34" fillId="0" borderId="0" xfId="0" applyFont="1" applyAlignment="1">
      <alignment horizontal="left" vertical="center"/>
    </xf>
    <xf numFmtId="0" fontId="26" fillId="0" borderId="0" xfId="0" applyFont="1" applyAlignment="1">
      <alignment horizontal="right" vertical="center" indent="1"/>
    </xf>
    <xf numFmtId="0" fontId="26" fillId="0" borderId="0" xfId="0" applyFont="1" applyAlignment="1">
      <alignment horizontal="right" vertical="center"/>
    </xf>
    <xf numFmtId="0" fontId="34" fillId="0" borderId="0" xfId="0" applyFont="1" applyAlignment="1">
      <alignment horizontal="center" vertical="center"/>
    </xf>
    <xf numFmtId="0" fontId="29" fillId="0" borderId="0" xfId="0" applyFont="1" applyAlignment="1">
      <alignment horizontal="left" vertical="center"/>
    </xf>
    <xf numFmtId="0" fontId="34" fillId="0" borderId="0" xfId="0" applyFont="1" applyAlignment="1">
      <alignment vertical="center"/>
    </xf>
    <xf numFmtId="0" fontId="35" fillId="0" borderId="0" xfId="0" applyFont="1"/>
    <xf numFmtId="0" fontId="36" fillId="0" borderId="0" xfId="0" applyFont="1"/>
    <xf numFmtId="0" fontId="35" fillId="0" borderId="0" xfId="0" applyFont="1" applyAlignment="1">
      <alignment horizontal="center"/>
    </xf>
    <xf numFmtId="0" fontId="21" fillId="25" borderId="0" xfId="0" applyFont="1" applyFill="1"/>
    <xf numFmtId="0" fontId="39" fillId="0" borderId="0" xfId="0" applyFont="1" applyAlignment="1">
      <alignment vertical="center"/>
    </xf>
    <xf numFmtId="0" fontId="40" fillId="0" borderId="0" xfId="0" applyFont="1"/>
    <xf numFmtId="0" fontId="21" fillId="24" borderId="0" xfId="0" applyFont="1" applyFill="1"/>
    <xf numFmtId="0" fontId="42" fillId="0" borderId="0" xfId="34" applyFont="1"/>
    <xf numFmtId="0" fontId="41" fillId="0" borderId="0" xfId="34" applyFont="1"/>
    <xf numFmtId="0" fontId="45" fillId="0" borderId="0" xfId="0" applyFont="1"/>
    <xf numFmtId="0" fontId="46" fillId="0" borderId="0" xfId="0" applyFont="1" applyAlignment="1">
      <alignment vertical="center"/>
    </xf>
    <xf numFmtId="0" fontId="49" fillId="0" borderId="0" xfId="0" applyFont="1"/>
    <xf numFmtId="0" fontId="46" fillId="0" borderId="0" xfId="0" applyFont="1"/>
    <xf numFmtId="0" fontId="21" fillId="0" borderId="0" xfId="0" applyFont="1" applyAlignment="1">
      <alignment horizontal="center"/>
    </xf>
    <xf numFmtId="0" fontId="47" fillId="0" borderId="0" xfId="0" applyFont="1" applyAlignment="1">
      <alignment horizontal="right" indent="1"/>
    </xf>
    <xf numFmtId="1" fontId="48" fillId="0" borderId="0" xfId="36" applyNumberFormat="1" applyFont="1" applyFill="1" applyBorder="1" applyAlignment="1">
      <alignment horizontal="center"/>
    </xf>
    <xf numFmtId="0" fontId="32" fillId="0" borderId="0" xfId="0" applyFont="1" applyAlignment="1">
      <alignment horizontal="right" indent="1"/>
    </xf>
    <xf numFmtId="0" fontId="48" fillId="0" borderId="0" xfId="0" applyFont="1"/>
    <xf numFmtId="3" fontId="21" fillId="0" borderId="0" xfId="0" applyNumberFormat="1" applyFont="1"/>
    <xf numFmtId="0" fontId="43" fillId="0" borderId="0" xfId="0" applyFont="1"/>
    <xf numFmtId="0" fontId="43" fillId="0" borderId="0" xfId="0" applyFont="1" applyAlignment="1">
      <alignment horizontal="right"/>
    </xf>
    <xf numFmtId="9" fontId="21" fillId="0" borderId="0" xfId="0" applyNumberFormat="1" applyFont="1" applyAlignment="1">
      <alignment horizontal="center"/>
    </xf>
    <xf numFmtId="0" fontId="49" fillId="0" borderId="0" xfId="0" applyFont="1" applyAlignment="1">
      <alignment horizontal="center" vertical="center"/>
    </xf>
    <xf numFmtId="0" fontId="51" fillId="0" borderId="0" xfId="0" applyFont="1" applyAlignment="1">
      <alignment horizontal="center" vertical="center"/>
    </xf>
    <xf numFmtId="0" fontId="52" fillId="0" borderId="0" xfId="0" applyFont="1" applyAlignment="1">
      <alignment horizontal="center" vertical="center"/>
    </xf>
    <xf numFmtId="0" fontId="51" fillId="0" borderId="0" xfId="0" applyFont="1" applyAlignment="1">
      <alignment horizontal="center"/>
    </xf>
    <xf numFmtId="0" fontId="51" fillId="0" borderId="0" xfId="0" applyFont="1"/>
    <xf numFmtId="0" fontId="37" fillId="0" borderId="0" xfId="0" applyFont="1" applyAlignment="1">
      <alignment horizontal="center" vertical="center"/>
    </xf>
    <xf numFmtId="0" fontId="54" fillId="0" borderId="0" xfId="0" applyFont="1" applyAlignment="1">
      <alignment horizontal="center" vertical="center"/>
    </xf>
    <xf numFmtId="0" fontId="21" fillId="0" borderId="0" xfId="34" applyFont="1"/>
    <xf numFmtId="0" fontId="55" fillId="0" borderId="0" xfId="34" applyFont="1"/>
    <xf numFmtId="0" fontId="56" fillId="0" borderId="0" xfId="34" applyFont="1"/>
    <xf numFmtId="0" fontId="57" fillId="0" borderId="0" xfId="34" applyFont="1"/>
    <xf numFmtId="0" fontId="53" fillId="0" borderId="0" xfId="34" applyFont="1"/>
    <xf numFmtId="0" fontId="57" fillId="0" borderId="0" xfId="34" applyFont="1" applyAlignment="1">
      <alignment vertical="center"/>
    </xf>
    <xf numFmtId="0" fontId="57" fillId="0" borderId="0" xfId="34" applyFont="1" applyAlignment="1">
      <alignment horizontal="left" vertical="center"/>
    </xf>
    <xf numFmtId="0" fontId="50" fillId="0" borderId="0" xfId="34" applyFont="1" applyAlignment="1">
      <alignment horizontal="right"/>
    </xf>
    <xf numFmtId="0" fontId="38" fillId="0" borderId="0" xfId="34" applyFont="1" applyAlignment="1">
      <alignment horizontal="left" vertical="center"/>
    </xf>
    <xf numFmtId="0" fontId="38" fillId="0" borderId="0" xfId="34" applyFont="1" applyAlignment="1">
      <alignment vertical="center"/>
    </xf>
    <xf numFmtId="0" fontId="42" fillId="0" borderId="0" xfId="34" applyFont="1" applyAlignment="1">
      <alignment vertical="center"/>
    </xf>
    <xf numFmtId="0" fontId="44" fillId="0" borderId="0" xfId="34" applyFont="1"/>
    <xf numFmtId="0" fontId="55" fillId="0" borderId="0" xfId="34" applyFont="1" applyAlignment="1">
      <alignment horizontal="left" vertical="center"/>
    </xf>
    <xf numFmtId="0" fontId="37" fillId="0" borderId="0" xfId="34" applyFont="1" applyAlignment="1">
      <alignment horizontal="left" vertical="center"/>
    </xf>
    <xf numFmtId="0" fontId="42" fillId="0" borderId="0" xfId="34" applyFont="1" applyAlignment="1">
      <alignment horizontal="left"/>
    </xf>
    <xf numFmtId="0" fontId="58" fillId="0" borderId="0" xfId="34" applyFont="1"/>
    <xf numFmtId="0" fontId="36" fillId="0" borderId="0" xfId="34" applyFont="1" applyAlignment="1">
      <alignment horizontal="left" vertical="center"/>
    </xf>
    <xf numFmtId="0" fontId="42" fillId="0" borderId="0" xfId="34" applyFont="1" applyAlignment="1">
      <alignment horizontal="right"/>
    </xf>
    <xf numFmtId="0" fontId="59" fillId="25" borderId="0" xfId="0" applyFont="1" applyFill="1"/>
    <xf numFmtId="0" fontId="60" fillId="0" borderId="0" xfId="0" applyFont="1" applyAlignment="1">
      <alignment horizontal="left" vertical="center" wrapText="1"/>
    </xf>
    <xf numFmtId="0" fontId="60" fillId="0" borderId="0" xfId="0" applyFont="1" applyAlignment="1">
      <alignment horizontal="left" vertical="center"/>
    </xf>
    <xf numFmtId="0" fontId="61" fillId="0" borderId="13" xfId="0" applyFont="1" applyBorder="1"/>
    <xf numFmtId="0" fontId="63" fillId="0" borderId="0" xfId="0" applyFont="1" applyAlignment="1">
      <alignment vertical="center"/>
    </xf>
    <xf numFmtId="0" fontId="64" fillId="17" borderId="0" xfId="0" applyFont="1" applyFill="1" applyAlignment="1">
      <alignment vertical="center"/>
    </xf>
    <xf numFmtId="0" fontId="65" fillId="0" borderId="0" xfId="0" applyFont="1" applyAlignment="1">
      <alignment horizontal="left" vertical="center"/>
    </xf>
    <xf numFmtId="0" fontId="66" fillId="17" borderId="0" xfId="0" applyFont="1" applyFill="1" applyAlignment="1">
      <alignment horizontal="center" vertical="center"/>
    </xf>
    <xf numFmtId="0" fontId="66" fillId="17" borderId="0" xfId="0" applyFont="1" applyFill="1" applyAlignment="1">
      <alignment vertical="center"/>
    </xf>
    <xf numFmtId="0" fontId="66" fillId="17" borderId="0" xfId="0" applyFont="1" applyFill="1" applyAlignment="1">
      <alignment horizontal="right" vertical="center"/>
    </xf>
    <xf numFmtId="0" fontId="61" fillId="0" borderId="0" xfId="0" applyFont="1" applyAlignment="1">
      <alignment vertical="center"/>
    </xf>
    <xf numFmtId="0" fontId="61" fillId="0" borderId="0" xfId="0" applyFont="1"/>
    <xf numFmtId="0" fontId="67" fillId="17" borderId="0" xfId="0" applyFont="1" applyFill="1" applyAlignment="1">
      <alignment vertical="justify"/>
    </xf>
    <xf numFmtId="0" fontId="67" fillId="17" borderId="0" xfId="0" applyFont="1" applyFill="1" applyAlignment="1">
      <alignment vertical="center"/>
    </xf>
    <xf numFmtId="0" fontId="68" fillId="0" borderId="11" xfId="0" applyFont="1" applyBorder="1" applyAlignment="1">
      <alignment vertical="center"/>
    </xf>
    <xf numFmtId="0" fontId="69" fillId="0" borderId="11" xfId="0" applyFont="1" applyBorder="1" applyAlignment="1">
      <alignment horizontal="center" vertical="center"/>
    </xf>
    <xf numFmtId="0" fontId="70" fillId="0" borderId="0" xfId="0" applyFont="1" applyAlignment="1">
      <alignment vertical="center"/>
    </xf>
    <xf numFmtId="0" fontId="68" fillId="0" borderId="16" xfId="0" applyFont="1" applyBorder="1" applyAlignment="1">
      <alignment vertical="center"/>
    </xf>
    <xf numFmtId="0" fontId="69" fillId="0" borderId="16" xfId="0" applyFont="1" applyBorder="1" applyAlignment="1">
      <alignment horizontal="center" vertical="center"/>
    </xf>
    <xf numFmtId="0" fontId="68" fillId="0" borderId="16" xfId="0" applyFont="1" applyBorder="1" applyAlignment="1">
      <alignment horizontal="center" vertical="center"/>
    </xf>
    <xf numFmtId="0" fontId="71" fillId="0" borderId="16" xfId="0" applyFont="1" applyBorder="1" applyAlignment="1">
      <alignment vertical="center"/>
    </xf>
    <xf numFmtId="0" fontId="64" fillId="0" borderId="12" xfId="0" applyFont="1" applyBorder="1" applyAlignment="1">
      <alignment vertical="center"/>
    </xf>
    <xf numFmtId="0" fontId="72" fillId="0" borderId="12" xfId="0" applyFont="1" applyBorder="1" applyAlignment="1">
      <alignment horizontal="center" vertical="center"/>
    </xf>
    <xf numFmtId="0" fontId="64" fillId="0" borderId="17" xfId="0" applyFont="1" applyBorder="1" applyAlignment="1">
      <alignment vertical="center"/>
    </xf>
    <xf numFmtId="0" fontId="72" fillId="0" borderId="17" xfId="0" applyFont="1" applyBorder="1" applyAlignment="1">
      <alignment horizontal="center" vertical="center"/>
    </xf>
    <xf numFmtId="0" fontId="73" fillId="0" borderId="17" xfId="0" applyFont="1" applyBorder="1" applyAlignment="1">
      <alignment horizontal="center" vertical="center"/>
    </xf>
    <xf numFmtId="0" fontId="69" fillId="0" borderId="16" xfId="0" applyFont="1" applyBorder="1" applyAlignment="1">
      <alignment vertical="center"/>
    </xf>
    <xf numFmtId="0" fontId="69" fillId="0" borderId="16" xfId="0" applyFont="1" applyBorder="1" applyAlignment="1">
      <alignment horizontal="center" vertical="center" wrapText="1"/>
    </xf>
    <xf numFmtId="0" fontId="64" fillId="0" borderId="12" xfId="0" applyFont="1" applyBorder="1" applyAlignment="1">
      <alignment horizontal="left" vertical="center"/>
    </xf>
    <xf numFmtId="0" fontId="64" fillId="0" borderId="16" xfId="0" applyFont="1" applyBorder="1" applyAlignment="1">
      <alignment vertical="center"/>
    </xf>
    <xf numFmtId="0" fontId="72" fillId="0" borderId="16" xfId="0" applyFont="1" applyBorder="1" applyAlignment="1">
      <alignment horizontal="center" vertical="center"/>
    </xf>
    <xf numFmtId="0" fontId="64" fillId="0" borderId="17" xfId="0" applyFont="1" applyBorder="1" applyAlignment="1">
      <alignment horizontal="left" vertical="center"/>
    </xf>
    <xf numFmtId="9" fontId="73" fillId="0" borderId="17" xfId="36" applyFont="1" applyFill="1" applyBorder="1" applyAlignment="1">
      <alignment horizontal="center" vertical="center"/>
    </xf>
    <xf numFmtId="10" fontId="73" fillId="0" borderId="17" xfId="36" applyNumberFormat="1" applyFont="1" applyFill="1" applyBorder="1" applyAlignment="1">
      <alignment horizontal="center" vertical="center"/>
    </xf>
    <xf numFmtId="0" fontId="64" fillId="0" borderId="0" xfId="0" applyFont="1" applyAlignment="1">
      <alignment horizontal="left" vertical="center"/>
    </xf>
    <xf numFmtId="0" fontId="73" fillId="0" borderId="0" xfId="0" applyFont="1" applyAlignment="1">
      <alignment horizontal="center" vertical="center"/>
    </xf>
    <xf numFmtId="0" fontId="74" fillId="0" borderId="0" xfId="0" applyFont="1"/>
    <xf numFmtId="0" fontId="75" fillId="0" borderId="0" xfId="0" applyFont="1" applyAlignment="1">
      <alignment horizontal="center" vertical="center"/>
    </xf>
    <xf numFmtId="0" fontId="64" fillId="0" borderId="0" xfId="0" applyFont="1" applyAlignment="1">
      <alignment vertical="center"/>
    </xf>
    <xf numFmtId="10" fontId="73" fillId="0" borderId="0" xfId="36" applyNumberFormat="1" applyFont="1" applyFill="1" applyBorder="1" applyAlignment="1">
      <alignment horizontal="center" vertical="center"/>
    </xf>
    <xf numFmtId="9" fontId="73" fillId="0" borderId="0" xfId="36" applyFont="1" applyFill="1" applyBorder="1" applyAlignment="1">
      <alignment horizontal="center" vertical="center"/>
    </xf>
    <xf numFmtId="0" fontId="64" fillId="0" borderId="13" xfId="0" applyFont="1" applyBorder="1" applyAlignment="1">
      <alignment horizontal="left" vertical="center"/>
    </xf>
    <xf numFmtId="0" fontId="72" fillId="0" borderId="13" xfId="0" applyFont="1" applyBorder="1" applyAlignment="1">
      <alignment horizontal="center" vertical="center"/>
    </xf>
    <xf numFmtId="0" fontId="76" fillId="22" borderId="0" xfId="0" applyFont="1" applyFill="1" applyAlignment="1">
      <alignment vertical="center"/>
    </xf>
    <xf numFmtId="0" fontId="77" fillId="22" borderId="0" xfId="0" applyFont="1" applyFill="1" applyAlignment="1">
      <alignment horizontal="center" vertical="center"/>
    </xf>
    <xf numFmtId="0" fontId="64" fillId="0" borderId="16" xfId="0" applyFont="1" applyBorder="1" applyAlignment="1">
      <alignment horizontal="left" vertical="center"/>
    </xf>
    <xf numFmtId="0" fontId="73" fillId="0" borderId="16" xfId="0" applyFont="1" applyBorder="1" applyAlignment="1">
      <alignment horizontal="center" vertical="center"/>
    </xf>
    <xf numFmtId="0" fontId="70" fillId="0" borderId="0" xfId="0" applyFont="1"/>
    <xf numFmtId="0" fontId="70" fillId="0" borderId="0" xfId="0" applyFont="1" applyAlignment="1">
      <alignment horizontal="right" indent="1"/>
    </xf>
    <xf numFmtId="0" fontId="66" fillId="0" borderId="0" xfId="0" applyFont="1"/>
    <xf numFmtId="0" fontId="66" fillId="0" borderId="0" xfId="0" applyFont="1" applyAlignment="1">
      <alignment horizontal="right" indent="1"/>
    </xf>
    <xf numFmtId="0" fontId="78" fillId="0" borderId="0" xfId="0" applyFont="1"/>
    <xf numFmtId="0" fontId="79" fillId="0" borderId="0" xfId="0" applyFont="1"/>
    <xf numFmtId="0" fontId="63" fillId="0" borderId="0" xfId="0" applyFont="1" applyAlignment="1">
      <alignment horizontal="center"/>
    </xf>
    <xf numFmtId="0" fontId="62" fillId="0" borderId="0" xfId="0" applyFont="1" applyAlignment="1">
      <alignment horizontal="left" vertical="center"/>
    </xf>
    <xf numFmtId="0" fontId="80" fillId="0" borderId="0" xfId="0" applyFont="1" applyAlignment="1">
      <alignment vertical="center"/>
    </xf>
    <xf numFmtId="0" fontId="80" fillId="0" borderId="0" xfId="0" applyFont="1" applyAlignment="1">
      <alignment horizontal="left" vertical="center"/>
    </xf>
    <xf numFmtId="0" fontId="68" fillId="0" borderId="0" xfId="0" applyFont="1" applyAlignment="1">
      <alignment horizontal="left" vertical="center"/>
    </xf>
    <xf numFmtId="0" fontId="64" fillId="0" borderId="16" xfId="0" applyFont="1" applyBorder="1" applyAlignment="1">
      <alignment horizontal="center" vertical="center"/>
    </xf>
    <xf numFmtId="0" fontId="76" fillId="22" borderId="0" xfId="0" applyFont="1" applyFill="1" applyAlignment="1">
      <alignment horizontal="center" vertical="center"/>
    </xf>
    <xf numFmtId="0" fontId="68" fillId="0" borderId="16" xfId="0" applyFont="1" applyBorder="1" applyAlignment="1">
      <alignment horizontal="right" vertical="center"/>
    </xf>
    <xf numFmtId="0" fontId="72" fillId="0" borderId="0" xfId="0" applyFont="1" applyAlignment="1">
      <alignment horizontal="center" vertical="center"/>
    </xf>
    <xf numFmtId="0" fontId="82" fillId="0" borderId="0" xfId="0" applyFont="1"/>
    <xf numFmtId="0" fontId="82" fillId="0" borderId="0" xfId="0" applyFont="1" applyAlignment="1">
      <alignment horizontal="center" vertical="center"/>
    </xf>
    <xf numFmtId="0" fontId="76" fillId="22" borderId="0" xfId="0" applyFont="1" applyFill="1" applyAlignment="1">
      <alignment horizontal="left" vertical="center"/>
    </xf>
    <xf numFmtId="0" fontId="85" fillId="0" borderId="0" xfId="34" applyFont="1"/>
    <xf numFmtId="0" fontId="86" fillId="0" borderId="0" xfId="34" applyFont="1" applyAlignment="1">
      <alignment vertical="center"/>
    </xf>
    <xf numFmtId="0" fontId="87" fillId="0" borderId="0" xfId="34" applyFont="1" applyAlignment="1">
      <alignment vertical="center"/>
    </xf>
    <xf numFmtId="0" fontId="87" fillId="0" borderId="0" xfId="34" applyFont="1"/>
    <xf numFmtId="0" fontId="86" fillId="0" borderId="0" xfId="34" applyFont="1" applyAlignment="1">
      <alignment horizontal="left" vertical="center"/>
    </xf>
    <xf numFmtId="0" fontId="87" fillId="0" borderId="0" xfId="34" applyFont="1" applyAlignment="1">
      <alignment horizontal="left" vertical="center"/>
    </xf>
    <xf numFmtId="0" fontId="88" fillId="0" borderId="0" xfId="34" applyFont="1"/>
    <xf numFmtId="0" fontId="89" fillId="0" borderId="0" xfId="34" applyFont="1"/>
    <xf numFmtId="0" fontId="61" fillId="0" borderId="0" xfId="34" applyFont="1"/>
    <xf numFmtId="0" fontId="63" fillId="0" borderId="0" xfId="34" applyFont="1"/>
    <xf numFmtId="0" fontId="90" fillId="0" borderId="0" xfId="34" applyFont="1"/>
    <xf numFmtId="0" fontId="91" fillId="0" borderId="0" xfId="34" applyFont="1" applyAlignment="1">
      <alignment horizontal="right"/>
    </xf>
    <xf numFmtId="0" fontId="88" fillId="36" borderId="0" xfId="34" applyFont="1" applyFill="1"/>
    <xf numFmtId="0" fontId="92" fillId="0" borderId="0" xfId="34" applyFont="1" applyAlignment="1">
      <alignment horizontal="left" vertical="center"/>
    </xf>
    <xf numFmtId="0" fontId="92" fillId="0" borderId="0" xfId="34" applyFont="1"/>
    <xf numFmtId="0" fontId="93" fillId="0" borderId="0" xfId="34" applyFont="1"/>
    <xf numFmtId="0" fontId="89" fillId="0" borderId="0" xfId="34" applyFont="1" applyAlignment="1">
      <alignment vertical="center"/>
    </xf>
    <xf numFmtId="0" fontId="92" fillId="0" borderId="0" xfId="34" applyFont="1" applyAlignment="1">
      <alignment vertical="center"/>
    </xf>
    <xf numFmtId="0" fontId="94" fillId="21" borderId="0" xfId="34" applyFont="1" applyFill="1"/>
    <xf numFmtId="0" fontId="95" fillId="0" borderId="0" xfId="34" applyFont="1"/>
    <xf numFmtId="0" fontId="96" fillId="20" borderId="0" xfId="34" applyFont="1" applyFill="1"/>
    <xf numFmtId="0" fontId="88" fillId="20" borderId="0" xfId="34" applyFont="1" applyFill="1"/>
    <xf numFmtId="0" fontId="97" fillId="19" borderId="0" xfId="34" applyFont="1" applyFill="1"/>
    <xf numFmtId="0" fontId="88" fillId="19" borderId="0" xfId="34" applyFont="1" applyFill="1"/>
    <xf numFmtId="0" fontId="88" fillId="21" borderId="0" xfId="34" applyFont="1" applyFill="1"/>
    <xf numFmtId="0" fontId="88" fillId="18" borderId="0" xfId="34" applyFont="1" applyFill="1"/>
    <xf numFmtId="0" fontId="88" fillId="0" borderId="0" xfId="34" applyFont="1" applyAlignment="1">
      <alignment vertical="center"/>
    </xf>
    <xf numFmtId="0" fontId="93" fillId="0" borderId="0" xfId="34" applyFont="1" applyAlignment="1">
      <alignment horizontal="left" vertical="center"/>
    </xf>
    <xf numFmtId="0" fontId="94" fillId="0" borderId="0" xfId="34" applyFont="1" applyAlignment="1">
      <alignment vertical="center"/>
    </xf>
    <xf numFmtId="0" fontId="98" fillId="0" borderId="0" xfId="34" applyFont="1"/>
    <xf numFmtId="0" fontId="94" fillId="0" borderId="0" xfId="34" applyFont="1" applyAlignment="1">
      <alignment horizontal="left" vertical="center"/>
    </xf>
    <xf numFmtId="0" fontId="89" fillId="0" borderId="0" xfId="34" applyFont="1" applyAlignment="1">
      <alignment horizontal="left" vertical="center"/>
    </xf>
    <xf numFmtId="0" fontId="88" fillId="28" borderId="0" xfId="34" applyFont="1" applyFill="1"/>
    <xf numFmtId="0" fontId="88" fillId="26" borderId="0" xfId="34" applyFont="1" applyFill="1"/>
    <xf numFmtId="0" fontId="88" fillId="23" borderId="0" xfId="34" applyFont="1" applyFill="1"/>
    <xf numFmtId="0" fontId="99" fillId="18" borderId="0" xfId="34" applyFont="1" applyFill="1"/>
    <xf numFmtId="0" fontId="88" fillId="27" borderId="0" xfId="34" applyFont="1" applyFill="1"/>
    <xf numFmtId="0" fontId="88" fillId="30" borderId="0" xfId="34" applyFont="1" applyFill="1"/>
    <xf numFmtId="0" fontId="88" fillId="29" borderId="0" xfId="34" applyFont="1" applyFill="1"/>
    <xf numFmtId="0" fontId="88" fillId="24" borderId="0" xfId="34" applyFont="1" applyFill="1"/>
    <xf numFmtId="0" fontId="102" fillId="0" borderId="0" xfId="0" applyFont="1"/>
    <xf numFmtId="0" fontId="69" fillId="0" borderId="0" xfId="0" applyFont="1" applyAlignment="1">
      <alignment horizontal="center" vertical="center"/>
    </xf>
    <xf numFmtId="0" fontId="95" fillId="0" borderId="0" xfId="0" applyFont="1" applyAlignment="1">
      <alignment horizontal="center" vertical="center"/>
    </xf>
    <xf numFmtId="0" fontId="88" fillId="0" borderId="0" xfId="0" applyFont="1" applyAlignment="1">
      <alignment horizontal="center" vertical="center"/>
    </xf>
    <xf numFmtId="0" fontId="103" fillId="0" borderId="0" xfId="0" applyFont="1" applyAlignment="1">
      <alignment horizontal="center" vertical="center"/>
    </xf>
    <xf numFmtId="0" fontId="96" fillId="0" borderId="0" xfId="34" applyFont="1"/>
    <xf numFmtId="0" fontId="104" fillId="0" borderId="0" xfId="0" applyFont="1" applyAlignment="1">
      <alignment horizontal="center" vertical="center"/>
    </xf>
    <xf numFmtId="0" fontId="105" fillId="0" borderId="0" xfId="0" applyFont="1" applyAlignment="1">
      <alignment horizontal="center" vertical="center"/>
    </xf>
    <xf numFmtId="0" fontId="106" fillId="0" borderId="0" xfId="0" applyFont="1" applyAlignment="1">
      <alignment horizontal="center" vertical="center"/>
    </xf>
    <xf numFmtId="0" fontId="105" fillId="0" borderId="0" xfId="0" applyFont="1" applyAlignment="1">
      <alignment horizontal="center"/>
    </xf>
    <xf numFmtId="0" fontId="88" fillId="0" borderId="0" xfId="0" applyFont="1" applyAlignment="1">
      <alignment horizontal="center"/>
    </xf>
    <xf numFmtId="0" fontId="103" fillId="0" borderId="0" xfId="0" applyFont="1" applyAlignment="1">
      <alignment horizontal="center"/>
    </xf>
    <xf numFmtId="0" fontId="106" fillId="0" borderId="0" xfId="0" applyFont="1" applyAlignment="1">
      <alignment horizontal="center"/>
    </xf>
    <xf numFmtId="0" fontId="95" fillId="0" borderId="0" xfId="0" applyFont="1" applyAlignment="1">
      <alignment horizontal="center"/>
    </xf>
    <xf numFmtId="0" fontId="107" fillId="0" borderId="0" xfId="0" applyFont="1" applyAlignment="1">
      <alignment horizontal="center"/>
    </xf>
    <xf numFmtId="0" fontId="104" fillId="0" borderId="0" xfId="0" applyFont="1"/>
    <xf numFmtId="0" fontId="104" fillId="0" borderId="16" xfId="0" applyFont="1" applyBorder="1"/>
    <xf numFmtId="0" fontId="102" fillId="0" borderId="16" xfId="0" applyFont="1" applyBorder="1"/>
    <xf numFmtId="0" fontId="104" fillId="0" borderId="23" xfId="0" applyFont="1" applyBorder="1"/>
    <xf numFmtId="0" fontId="108" fillId="0" borderId="0" xfId="0" applyFont="1" applyAlignment="1">
      <alignment horizontal="center" vertical="center"/>
    </xf>
    <xf numFmtId="0" fontId="103" fillId="0" borderId="0" xfId="0" applyFont="1"/>
    <xf numFmtId="0" fontId="109" fillId="0" borderId="0" xfId="0" applyFont="1" applyAlignment="1">
      <alignment horizontal="center" vertical="center"/>
    </xf>
    <xf numFmtId="0" fontId="109" fillId="0" borderId="16" xfId="0" applyFont="1" applyBorder="1" applyAlignment="1">
      <alignment horizontal="center" vertical="center"/>
    </xf>
    <xf numFmtId="0" fontId="103" fillId="0" borderId="16" xfId="0" applyFont="1" applyBorder="1" applyAlignment="1">
      <alignment horizontal="center" vertical="center"/>
    </xf>
    <xf numFmtId="0" fontId="104" fillId="0" borderId="16" xfId="0" applyFont="1" applyBorder="1" applyAlignment="1">
      <alignment horizontal="center" vertical="center"/>
    </xf>
    <xf numFmtId="0" fontId="106" fillId="0" borderId="16" xfId="0" applyFont="1" applyBorder="1" applyAlignment="1">
      <alignment horizontal="center" vertical="center"/>
    </xf>
    <xf numFmtId="0" fontId="110" fillId="0" borderId="0" xfId="0" applyFont="1" applyAlignment="1">
      <alignment horizontal="center" vertical="center"/>
    </xf>
    <xf numFmtId="0" fontId="111" fillId="0" borderId="0" xfId="0" applyFont="1" applyAlignment="1">
      <alignment horizontal="center" vertical="center"/>
    </xf>
    <xf numFmtId="0" fontId="102" fillId="0" borderId="0" xfId="0" applyFont="1" applyAlignment="1">
      <alignment horizontal="center" vertical="center"/>
    </xf>
    <xf numFmtId="0" fontId="112" fillId="0" borderId="0" xfId="0" applyFont="1"/>
    <xf numFmtId="0" fontId="61" fillId="0" borderId="10" xfId="0" applyFont="1" applyBorder="1"/>
    <xf numFmtId="0" fontId="69" fillId="0" borderId="0" xfId="0" applyFont="1"/>
    <xf numFmtId="0" fontId="61" fillId="0" borderId="14" xfId="0" applyFont="1" applyBorder="1"/>
    <xf numFmtId="0" fontId="113" fillId="0" borderId="0" xfId="0" applyFont="1" applyAlignment="1">
      <alignment horizontal="left" indent="1"/>
    </xf>
    <xf numFmtId="0" fontId="113" fillId="0" borderId="0" xfId="0" applyFont="1" applyAlignment="1">
      <alignment horizontal="center" vertical="center"/>
    </xf>
    <xf numFmtId="0" fontId="63" fillId="25" borderId="19" xfId="0" applyFont="1" applyFill="1" applyBorder="1" applyAlignment="1">
      <alignment horizontal="left" vertical="center"/>
    </xf>
    <xf numFmtId="3" fontId="90" fillId="0" borderId="19" xfId="0" applyNumberFormat="1" applyFont="1" applyBorder="1" applyAlignment="1">
      <alignment horizontal="center" vertical="center"/>
    </xf>
    <xf numFmtId="0" fontId="63" fillId="24" borderId="15" xfId="0" applyFont="1" applyFill="1" applyBorder="1" applyAlignment="1">
      <alignment horizontal="left" vertical="center"/>
    </xf>
    <xf numFmtId="3" fontId="90" fillId="24" borderId="15" xfId="0" applyNumberFormat="1" applyFont="1" applyFill="1" applyBorder="1" applyAlignment="1">
      <alignment horizontal="center" vertical="center"/>
    </xf>
    <xf numFmtId="0" fontId="63" fillId="0" borderId="18" xfId="0" applyFont="1" applyBorder="1" applyAlignment="1">
      <alignment horizontal="left" vertical="center"/>
    </xf>
    <xf numFmtId="3" fontId="90" fillId="0" borderId="18" xfId="0" applyNumberFormat="1" applyFont="1" applyBorder="1" applyAlignment="1">
      <alignment horizontal="center" vertical="center"/>
    </xf>
    <xf numFmtId="0" fontId="63" fillId="24" borderId="18" xfId="0" applyFont="1" applyFill="1" applyBorder="1" applyAlignment="1">
      <alignment horizontal="left" vertical="center"/>
    </xf>
    <xf numFmtId="3" fontId="90" fillId="24" borderId="18" xfId="0" applyNumberFormat="1" applyFont="1" applyFill="1" applyBorder="1" applyAlignment="1">
      <alignment horizontal="center" vertical="center"/>
    </xf>
    <xf numFmtId="0" fontId="90" fillId="24" borderId="18" xfId="0" applyFont="1" applyFill="1" applyBorder="1" applyAlignment="1">
      <alignment horizontal="center" vertical="center"/>
    </xf>
    <xf numFmtId="0" fontId="69" fillId="0" borderId="21" xfId="0" applyFont="1" applyBorder="1"/>
    <xf numFmtId="0" fontId="96" fillId="25" borderId="0" xfId="0" applyFont="1" applyFill="1" applyAlignment="1">
      <alignment horizontal="center" vertical="center"/>
    </xf>
    <xf numFmtId="0" fontId="113" fillId="25" borderId="0" xfId="0" applyFont="1" applyFill="1" applyAlignment="1">
      <alignment horizontal="center" vertical="center"/>
    </xf>
    <xf numFmtId="0" fontId="63" fillId="25" borderId="0" xfId="0" applyFont="1" applyFill="1" applyAlignment="1">
      <alignment horizontal="left" vertical="center"/>
    </xf>
    <xf numFmtId="3" fontId="90" fillId="25" borderId="0" xfId="0" applyNumberFormat="1" applyFont="1" applyFill="1" applyAlignment="1">
      <alignment horizontal="center" vertical="center"/>
    </xf>
    <xf numFmtId="0" fontId="63" fillId="24" borderId="0" xfId="0" applyFont="1" applyFill="1" applyAlignment="1">
      <alignment horizontal="left" vertical="center"/>
    </xf>
    <xf numFmtId="3" fontId="90" fillId="24" borderId="0" xfId="0" applyNumberFormat="1" applyFont="1" applyFill="1" applyAlignment="1">
      <alignment horizontal="center" vertical="center"/>
    </xf>
    <xf numFmtId="0" fontId="63" fillId="0" borderId="0" xfId="0" applyFont="1" applyAlignment="1">
      <alignment horizontal="left" vertical="center"/>
    </xf>
    <xf numFmtId="3" fontId="90" fillId="0" borderId="0" xfId="0" applyNumberFormat="1" applyFont="1" applyAlignment="1">
      <alignment horizontal="center" vertical="center"/>
    </xf>
    <xf numFmtId="0" fontId="114" fillId="0" borderId="0" xfId="0" applyFont="1"/>
    <xf numFmtId="0" fontId="91" fillId="0" borderId="0" xfId="0" applyFont="1" applyAlignment="1">
      <alignment horizontal="left" vertical="center"/>
    </xf>
    <xf numFmtId="0" fontId="90" fillId="0" borderId="0" xfId="0" applyFont="1" applyAlignment="1">
      <alignment horizontal="center" vertical="center"/>
    </xf>
    <xf numFmtId="0" fontId="90" fillId="24" borderId="0" xfId="0" applyFont="1" applyFill="1" applyAlignment="1">
      <alignment horizontal="center" vertical="center"/>
    </xf>
    <xf numFmtId="0" fontId="61" fillId="0" borderId="0" xfId="0" applyFont="1" applyAlignment="1">
      <alignment horizontal="center"/>
    </xf>
    <xf numFmtId="9" fontId="115" fillId="0" borderId="0" xfId="0" applyNumberFormat="1" applyFont="1" applyAlignment="1">
      <alignment horizontal="center"/>
    </xf>
    <xf numFmtId="0" fontId="72" fillId="0" borderId="0" xfId="0" applyFont="1"/>
    <xf numFmtId="0" fontId="90" fillId="0" borderId="0" xfId="0" applyFont="1"/>
    <xf numFmtId="0" fontId="96" fillId="0" borderId="0" xfId="0" applyFont="1" applyAlignment="1">
      <alignment horizontal="center" vertical="center"/>
    </xf>
    <xf numFmtId="0" fontId="117" fillId="0" borderId="10" xfId="0" applyFont="1" applyBorder="1"/>
    <xf numFmtId="9" fontId="90" fillId="0" borderId="0" xfId="36" applyFont="1" applyFill="1" applyBorder="1" applyAlignment="1">
      <alignment horizontal="center" vertical="center"/>
    </xf>
    <xf numFmtId="0" fontId="63" fillId="24" borderId="0" xfId="0" applyFont="1" applyFill="1" applyAlignment="1">
      <alignment vertical="center"/>
    </xf>
    <xf numFmtId="9" fontId="90" fillId="24" borderId="0" xfId="36" applyFont="1" applyFill="1" applyBorder="1" applyAlignment="1">
      <alignment horizontal="center" vertical="center"/>
    </xf>
    <xf numFmtId="0" fontId="61" fillId="0" borderId="0" xfId="0" applyFont="1" applyAlignment="1">
      <alignment horizontal="center" vertical="center"/>
    </xf>
    <xf numFmtId="0" fontId="118" fillId="0" borderId="0" xfId="0" applyFont="1"/>
    <xf numFmtId="0" fontId="119" fillId="0" borderId="16" xfId="0" applyFont="1" applyBorder="1" applyAlignment="1">
      <alignment horizontal="center" vertical="center"/>
    </xf>
    <xf numFmtId="0" fontId="71" fillId="0" borderId="16" xfId="0" applyFont="1" applyBorder="1" applyAlignment="1">
      <alignment horizontal="center" vertical="center"/>
    </xf>
    <xf numFmtId="0" fontId="71" fillId="0" borderId="16" xfId="0" applyFont="1" applyBorder="1" applyAlignment="1">
      <alignment horizontal="right" vertical="center"/>
    </xf>
    <xf numFmtId="0" fontId="117" fillId="0" borderId="0" xfId="0" applyFont="1" applyAlignment="1">
      <alignment horizontal="center"/>
    </xf>
    <xf numFmtId="0" fontId="62" fillId="0" borderId="17" xfId="0" applyFont="1" applyBorder="1" applyAlignment="1">
      <alignment horizontal="left" vertical="center"/>
    </xf>
    <xf numFmtId="167" fontId="120" fillId="0" borderId="17" xfId="36" applyNumberFormat="1" applyFont="1" applyBorder="1" applyAlignment="1">
      <alignment horizontal="center" vertical="center"/>
    </xf>
    <xf numFmtId="167" fontId="120" fillId="0" borderId="17" xfId="0" applyNumberFormat="1" applyFont="1" applyBorder="1" applyAlignment="1">
      <alignment horizontal="center" vertical="center"/>
    </xf>
    <xf numFmtId="168" fontId="120" fillId="0" borderId="17" xfId="36" applyNumberFormat="1" applyFont="1" applyBorder="1" applyAlignment="1">
      <alignment horizontal="right" vertical="center"/>
    </xf>
    <xf numFmtId="3" fontId="61" fillId="0" borderId="0" xfId="0" applyNumberFormat="1" applyFont="1" applyAlignment="1">
      <alignment horizontal="center"/>
    </xf>
    <xf numFmtId="9" fontId="61" fillId="0" borderId="0" xfId="36" applyFont="1" applyAlignment="1">
      <alignment horizontal="center"/>
    </xf>
    <xf numFmtId="167" fontId="120" fillId="0" borderId="0" xfId="36" applyNumberFormat="1" applyFont="1" applyBorder="1" applyAlignment="1">
      <alignment horizontal="center" vertical="center"/>
    </xf>
    <xf numFmtId="167" fontId="120" fillId="0" borderId="0" xfId="0" applyNumberFormat="1" applyFont="1" applyAlignment="1">
      <alignment horizontal="center" vertical="center"/>
    </xf>
    <xf numFmtId="168" fontId="120" fillId="0" borderId="0" xfId="36" applyNumberFormat="1" applyFont="1" applyBorder="1" applyAlignment="1">
      <alignment horizontal="right" vertical="center"/>
    </xf>
    <xf numFmtId="0" fontId="71" fillId="0" borderId="0" xfId="0" applyFont="1"/>
    <xf numFmtId="0" fontId="71" fillId="0" borderId="0" xfId="0" applyFont="1" applyAlignment="1">
      <alignment horizontal="center"/>
    </xf>
    <xf numFmtId="0" fontId="121" fillId="0" borderId="0" xfId="0" applyFont="1" applyAlignment="1">
      <alignment horizontal="center"/>
    </xf>
    <xf numFmtId="0" fontId="122" fillId="0" borderId="0" xfId="0" applyFont="1" applyAlignment="1">
      <alignment horizontal="center" vertical="center"/>
    </xf>
    <xf numFmtId="0" fontId="123" fillId="0" borderId="0" xfId="0" applyFont="1"/>
    <xf numFmtId="0" fontId="124" fillId="0" borderId="0" xfId="0" applyFont="1" applyAlignment="1">
      <alignment horizontal="center" vertical="center"/>
    </xf>
    <xf numFmtId="49" fontId="125" fillId="24" borderId="0" xfId="0" applyNumberFormat="1" applyFont="1" applyFill="1" applyAlignment="1">
      <alignment horizontal="center" vertical="center"/>
    </xf>
    <xf numFmtId="49" fontId="125" fillId="0" borderId="0" xfId="0" applyNumberFormat="1" applyFont="1" applyAlignment="1">
      <alignment horizontal="center" vertical="center"/>
    </xf>
    <xf numFmtId="0" fontId="125" fillId="0" borderId="0" xfId="0" applyFont="1" applyAlignment="1">
      <alignment horizontal="center" vertical="center"/>
    </xf>
    <xf numFmtId="0" fontId="125" fillId="24" borderId="0" xfId="0" applyFont="1" applyFill="1" applyAlignment="1">
      <alignment horizontal="center" vertical="center"/>
    </xf>
    <xf numFmtId="0" fontId="126" fillId="0" borderId="0" xfId="0" applyFont="1" applyAlignment="1">
      <alignment horizontal="left" vertical="center"/>
    </xf>
    <xf numFmtId="166" fontId="125" fillId="24" borderId="0" xfId="0" applyNumberFormat="1" applyFont="1" applyFill="1" applyAlignment="1">
      <alignment horizontal="center" vertical="center"/>
    </xf>
    <xf numFmtId="166" fontId="125" fillId="0" borderId="0" xfId="0" applyNumberFormat="1" applyFont="1" applyAlignment="1">
      <alignment horizontal="center" vertical="center"/>
    </xf>
    <xf numFmtId="9" fontId="125" fillId="24" borderId="0" xfId="0" applyNumberFormat="1" applyFont="1" applyFill="1" applyAlignment="1">
      <alignment horizontal="center" vertical="center"/>
    </xf>
    <xf numFmtId="9" fontId="125" fillId="24" borderId="0" xfId="36" applyFont="1" applyFill="1" applyBorder="1" applyAlignment="1">
      <alignment horizontal="center" vertical="center"/>
    </xf>
    <xf numFmtId="9" fontId="125" fillId="0" borderId="0" xfId="0" applyNumberFormat="1" applyFont="1" applyAlignment="1">
      <alignment horizontal="center" vertical="center"/>
    </xf>
    <xf numFmtId="0" fontId="123" fillId="0" borderId="0" xfId="0" applyFont="1" applyAlignment="1">
      <alignment vertical="center"/>
    </xf>
    <xf numFmtId="9" fontId="102" fillId="0" borderId="0" xfId="0" applyNumberFormat="1" applyFont="1"/>
    <xf numFmtId="0" fontId="127" fillId="0" borderId="0" xfId="0" applyFont="1" applyAlignment="1">
      <alignment horizontal="left" vertical="center"/>
    </xf>
    <xf numFmtId="0" fontId="93" fillId="24" borderId="0" xfId="0" applyFont="1" applyFill="1" applyAlignment="1">
      <alignment horizontal="center" vertical="center"/>
    </xf>
    <xf numFmtId="0" fontId="93" fillId="0" borderId="0" xfId="0" applyFont="1" applyAlignment="1">
      <alignment horizontal="center" vertical="center"/>
    </xf>
    <xf numFmtId="0" fontId="93" fillId="0" borderId="0" xfId="0" applyFont="1" applyAlignment="1">
      <alignment vertical="center"/>
    </xf>
    <xf numFmtId="0" fontId="61" fillId="17" borderId="0" xfId="0" applyFont="1" applyFill="1"/>
    <xf numFmtId="0" fontId="126" fillId="0" borderId="0" xfId="0" applyFont="1" applyAlignment="1">
      <alignment horizontal="center" vertical="center"/>
    </xf>
    <xf numFmtId="0" fontId="126" fillId="0" borderId="0" xfId="0" applyFont="1" applyAlignment="1">
      <alignment vertical="center"/>
    </xf>
    <xf numFmtId="165" fontId="125" fillId="0" borderId="0" xfId="36" applyNumberFormat="1" applyFont="1" applyFill="1" applyBorder="1" applyAlignment="1">
      <alignment horizontal="center" vertical="center"/>
    </xf>
    <xf numFmtId="1" fontId="125" fillId="24" borderId="0" xfId="0" applyNumberFormat="1" applyFont="1" applyFill="1" applyAlignment="1">
      <alignment horizontal="center" vertical="center"/>
    </xf>
    <xf numFmtId="3" fontId="125" fillId="0" borderId="0" xfId="0" applyNumberFormat="1" applyFont="1" applyAlignment="1">
      <alignment horizontal="center" vertical="center"/>
    </xf>
    <xf numFmtId="3" fontId="125" fillId="24" borderId="0" xfId="0" applyNumberFormat="1" applyFont="1" applyFill="1" applyAlignment="1">
      <alignment horizontal="center" vertical="center"/>
    </xf>
    <xf numFmtId="0" fontId="61" fillId="0" borderId="11" xfId="0" applyFont="1" applyBorder="1"/>
    <xf numFmtId="0" fontId="128" fillId="17" borderId="0" xfId="0" applyFont="1" applyFill="1" applyAlignment="1">
      <alignment vertical="center"/>
    </xf>
    <xf numFmtId="0" fontId="126" fillId="0" borderId="0" xfId="0" applyFont="1" applyAlignment="1">
      <alignment horizontal="right" vertical="center"/>
    </xf>
    <xf numFmtId="0" fontId="125" fillId="0" borderId="0" xfId="0" applyFont="1" applyAlignment="1">
      <alignment vertical="center"/>
    </xf>
    <xf numFmtId="0" fontId="125" fillId="24" borderId="0" xfId="0" applyFont="1" applyFill="1" applyAlignment="1">
      <alignment vertical="center"/>
    </xf>
    <xf numFmtId="0" fontId="123" fillId="0" borderId="0" xfId="0" applyFont="1" applyAlignment="1">
      <alignment horizontal="center" vertical="center"/>
    </xf>
    <xf numFmtId="0" fontId="129" fillId="17" borderId="0" xfId="0" applyFont="1" applyFill="1" applyAlignment="1">
      <alignment horizontal="right" indent="1"/>
    </xf>
    <xf numFmtId="1" fontId="130" fillId="17" borderId="0" xfId="36" applyNumberFormat="1" applyFont="1" applyFill="1" applyBorder="1" applyAlignment="1">
      <alignment horizontal="center"/>
    </xf>
    <xf numFmtId="1" fontId="125" fillId="24" borderId="0" xfId="36" applyNumberFormat="1" applyFont="1" applyFill="1" applyBorder="1" applyAlignment="1">
      <alignment horizontal="center" vertical="center"/>
    </xf>
    <xf numFmtId="1" fontId="125" fillId="0" borderId="0" xfId="36" applyNumberFormat="1" applyFont="1" applyFill="1" applyBorder="1" applyAlignment="1">
      <alignment horizontal="center" vertical="center"/>
    </xf>
    <xf numFmtId="0" fontId="127" fillId="0" borderId="0" xfId="0" applyFont="1" applyAlignment="1">
      <alignment vertical="center"/>
    </xf>
    <xf numFmtId="0" fontId="127" fillId="0" borderId="0" xfId="0" applyFont="1" applyAlignment="1">
      <alignment horizontal="center" vertical="center"/>
    </xf>
    <xf numFmtId="0" fontId="131" fillId="0" borderId="0" xfId="0" applyFont="1" applyAlignment="1">
      <alignment vertical="center"/>
    </xf>
    <xf numFmtId="0" fontId="132" fillId="0" borderId="0" xfId="0" applyFont="1" applyAlignment="1">
      <alignment vertical="center"/>
    </xf>
    <xf numFmtId="0" fontId="133" fillId="0" borderId="0" xfId="0" applyFont="1"/>
    <xf numFmtId="0" fontId="132" fillId="0" borderId="0" xfId="0" applyFont="1" applyAlignment="1">
      <alignment horizontal="left" vertical="center" indent="1"/>
    </xf>
    <xf numFmtId="0" fontId="134" fillId="0" borderId="0" xfId="0" applyFont="1" applyAlignment="1">
      <alignment vertical="top"/>
    </xf>
    <xf numFmtId="0" fontId="134" fillId="0" borderId="0" xfId="0" applyFont="1"/>
    <xf numFmtId="0" fontId="96" fillId="0" borderId="16" xfId="0" applyFont="1" applyBorder="1" applyAlignment="1">
      <alignment horizontal="center" vertical="center"/>
    </xf>
    <xf numFmtId="0" fontId="126" fillId="0" borderId="16" xfId="0" applyFont="1" applyBorder="1" applyAlignment="1">
      <alignment horizontal="center" vertical="center"/>
    </xf>
    <xf numFmtId="0" fontId="90" fillId="0" borderId="17" xfId="0" applyFont="1" applyBorder="1" applyAlignment="1">
      <alignment vertical="center"/>
    </xf>
    <xf numFmtId="9" fontId="90" fillId="0" borderId="17" xfId="36" applyFont="1" applyFill="1" applyBorder="1" applyAlignment="1">
      <alignment horizontal="center" vertical="center"/>
    </xf>
    <xf numFmtId="49" fontId="90" fillId="24" borderId="0" xfId="0" applyNumberFormat="1" applyFont="1" applyFill="1" applyAlignment="1">
      <alignment horizontal="center" vertical="center"/>
    </xf>
    <xf numFmtId="49" fontId="90" fillId="0" borderId="0" xfId="0" applyNumberFormat="1" applyFont="1" applyAlignment="1">
      <alignment horizontal="center" vertical="center"/>
    </xf>
    <xf numFmtId="0" fontId="121" fillId="0" borderId="0" xfId="0" applyFont="1" applyAlignment="1">
      <alignment horizontal="left" vertical="center"/>
    </xf>
    <xf numFmtId="166" fontId="90" fillId="24" borderId="0" xfId="0" applyNumberFormat="1" applyFont="1" applyFill="1" applyAlignment="1">
      <alignment horizontal="center" vertical="center"/>
    </xf>
    <xf numFmtId="166" fontId="90" fillId="0" borderId="0" xfId="0" applyNumberFormat="1" applyFont="1" applyAlignment="1">
      <alignment horizontal="center" vertical="center"/>
    </xf>
    <xf numFmtId="9" fontId="90" fillId="24" borderId="0" xfId="0" applyNumberFormat="1" applyFont="1" applyFill="1" applyAlignment="1">
      <alignment horizontal="center" vertical="center"/>
    </xf>
    <xf numFmtId="9" fontId="90" fillId="0" borderId="0" xfId="0" applyNumberFormat="1" applyFont="1" applyAlignment="1">
      <alignment horizontal="center" vertical="center"/>
    </xf>
    <xf numFmtId="0" fontId="90" fillId="0" borderId="0" xfId="0" applyFont="1" applyAlignment="1">
      <alignment vertical="center"/>
    </xf>
    <xf numFmtId="0" fontId="61" fillId="24" borderId="0" xfId="0" applyFont="1" applyFill="1"/>
    <xf numFmtId="0" fontId="135" fillId="24" borderId="0" xfId="0" applyFont="1" applyFill="1" applyAlignment="1">
      <alignment vertical="top"/>
    </xf>
    <xf numFmtId="0" fontId="71" fillId="24" borderId="0" xfId="0" applyFont="1" applyFill="1"/>
    <xf numFmtId="0" fontId="126" fillId="24" borderId="0" xfId="0" applyFont="1" applyFill="1" applyAlignment="1">
      <alignment horizontal="left" vertical="center"/>
    </xf>
    <xf numFmtId="0" fontId="90" fillId="25" borderId="0" xfId="0" applyFont="1" applyFill="1" applyAlignment="1">
      <alignment horizontal="center" vertical="center"/>
    </xf>
    <xf numFmtId="0" fontId="117" fillId="24" borderId="0" xfId="0" applyFont="1" applyFill="1" applyAlignment="1">
      <alignment horizontal="center" vertical="center"/>
    </xf>
    <xf numFmtId="0" fontId="98" fillId="24" borderId="0" xfId="0" applyFont="1" applyFill="1" applyAlignment="1">
      <alignment horizontal="center" vertical="center"/>
    </xf>
    <xf numFmtId="0" fontId="135" fillId="0" borderId="0" xfId="0" applyFont="1" applyAlignment="1">
      <alignment vertical="top"/>
    </xf>
    <xf numFmtId="0" fontId="69" fillId="0" borderId="0" xfId="0" applyFont="1" applyAlignment="1">
      <alignment horizontal="left" vertical="center"/>
    </xf>
    <xf numFmtId="0" fontId="137" fillId="0" borderId="16" xfId="0" applyFont="1" applyBorder="1" applyAlignment="1">
      <alignment horizontal="center" vertical="center"/>
    </xf>
    <xf numFmtId="0" fontId="63" fillId="0" borderId="16" xfId="0" applyFont="1" applyBorder="1"/>
    <xf numFmtId="0" fontId="63" fillId="0" borderId="17" xfId="0" applyFont="1" applyBorder="1" applyAlignment="1">
      <alignment vertical="center"/>
    </xf>
    <xf numFmtId="0" fontId="90" fillId="0" borderId="17" xfId="0" applyFont="1" applyBorder="1" applyAlignment="1">
      <alignment horizontal="center" vertical="center"/>
    </xf>
    <xf numFmtId="0" fontId="90" fillId="0" borderId="17" xfId="0" applyFont="1" applyBorder="1"/>
    <xf numFmtId="0" fontId="138" fillId="0" borderId="16" xfId="0" applyFont="1" applyBorder="1" applyAlignment="1">
      <alignment vertical="center"/>
    </xf>
    <xf numFmtId="0" fontId="92" fillId="0" borderId="16" xfId="0" applyFont="1" applyBorder="1" applyAlignment="1">
      <alignment horizontal="center" vertical="center"/>
    </xf>
    <xf numFmtId="0" fontId="92" fillId="0" borderId="16" xfId="0" applyFont="1" applyBorder="1"/>
    <xf numFmtId="0" fontId="139" fillId="22" borderId="0" xfId="0" applyFont="1" applyFill="1" applyAlignment="1">
      <alignment vertical="center"/>
    </xf>
    <xf numFmtId="0" fontId="139" fillId="22" borderId="0" xfId="0" applyFont="1" applyFill="1" applyAlignment="1">
      <alignment horizontal="center" vertical="center"/>
    </xf>
    <xf numFmtId="0" fontId="139" fillId="22" borderId="0" xfId="0" applyFont="1" applyFill="1"/>
    <xf numFmtId="0" fontId="90" fillId="0" borderId="16" xfId="0" applyFont="1" applyBorder="1" applyAlignment="1">
      <alignment horizontal="center" vertical="center"/>
    </xf>
    <xf numFmtId="0" fontId="90" fillId="0" borderId="16" xfId="0" applyFont="1" applyBorder="1"/>
    <xf numFmtId="0" fontId="63" fillId="0" borderId="17" xfId="0" applyFont="1" applyBorder="1" applyAlignment="1">
      <alignment horizontal="left" vertical="center"/>
    </xf>
    <xf numFmtId="0" fontId="61" fillId="0" borderId="16" xfId="0" applyFont="1" applyBorder="1"/>
    <xf numFmtId="0" fontId="140" fillId="27" borderId="0" xfId="0" applyFont="1" applyFill="1"/>
    <xf numFmtId="0" fontId="141" fillId="22" borderId="0" xfId="0" applyFont="1" applyFill="1" applyAlignment="1">
      <alignment horizontal="center" vertical="center"/>
    </xf>
    <xf numFmtId="0" fontId="142" fillId="25" borderId="0" xfId="0" applyFont="1" applyFill="1" applyAlignment="1">
      <alignment horizontal="center" vertical="center"/>
    </xf>
    <xf numFmtId="0" fontId="141" fillId="20" borderId="0" xfId="0" applyFont="1" applyFill="1" applyAlignment="1">
      <alignment horizontal="center" vertical="center"/>
    </xf>
    <xf numFmtId="0" fontId="141" fillId="19" borderId="0" xfId="0" applyFont="1" applyFill="1" applyAlignment="1">
      <alignment horizontal="center" vertical="center"/>
    </xf>
    <xf numFmtId="0" fontId="61" fillId="25" borderId="0" xfId="0" applyFont="1" applyFill="1"/>
    <xf numFmtId="0" fontId="61" fillId="25" borderId="25" xfId="0" applyFont="1" applyFill="1" applyBorder="1"/>
    <xf numFmtId="0" fontId="61" fillId="25" borderId="24" xfId="0" applyFont="1" applyFill="1" applyBorder="1"/>
    <xf numFmtId="0" fontId="61" fillId="25" borderId="26" xfId="0" applyFont="1" applyFill="1" applyBorder="1"/>
    <xf numFmtId="0" fontId="61" fillId="25" borderId="27" xfId="0" applyFont="1" applyFill="1" applyBorder="1"/>
    <xf numFmtId="0" fontId="144" fillId="0" borderId="28" xfId="0" applyFont="1" applyBorder="1" applyAlignment="1">
      <alignment horizontal="left" vertical="center" wrapText="1" readingOrder="1"/>
    </xf>
    <xf numFmtId="0" fontId="145" fillId="31" borderId="29" xfId="0" applyFont="1" applyFill="1" applyBorder="1" applyAlignment="1">
      <alignment horizontal="center" vertical="center" wrapText="1" readingOrder="1"/>
    </xf>
    <xf numFmtId="0" fontId="146" fillId="31" borderId="30" xfId="0" applyFont="1" applyFill="1" applyBorder="1" applyAlignment="1">
      <alignment horizontal="center" vertical="center" wrapText="1"/>
    </xf>
    <xf numFmtId="0" fontId="146" fillId="31" borderId="30" xfId="0" applyFont="1" applyFill="1" applyBorder="1" applyAlignment="1">
      <alignment horizontal="center" vertical="top" wrapText="1"/>
    </xf>
    <xf numFmtId="0" fontId="146" fillId="31" borderId="31" xfId="0" applyFont="1" applyFill="1" applyBorder="1" applyAlignment="1">
      <alignment horizontal="center" vertical="center" wrapText="1"/>
    </xf>
    <xf numFmtId="0" fontId="147" fillId="0" borderId="32" xfId="0" applyFont="1" applyBorder="1" applyAlignment="1">
      <alignment horizontal="right" vertical="center" wrapText="1" readingOrder="1"/>
    </xf>
    <xf numFmtId="0" fontId="146" fillId="0" borderId="33" xfId="0" applyFont="1" applyBorder="1" applyAlignment="1">
      <alignment vertical="center" wrapText="1"/>
    </xf>
    <xf numFmtId="0" fontId="146" fillId="0" borderId="33" xfId="0" applyFont="1" applyBorder="1" applyAlignment="1">
      <alignment vertical="top" wrapText="1"/>
    </xf>
    <xf numFmtId="0" fontId="146" fillId="0" borderId="34" xfId="0" applyFont="1" applyBorder="1" applyAlignment="1">
      <alignment vertical="center" wrapText="1"/>
    </xf>
    <xf numFmtId="0" fontId="145" fillId="31" borderId="32" xfId="0" applyFont="1" applyFill="1" applyBorder="1" applyAlignment="1">
      <alignment horizontal="center" vertical="center" wrapText="1" readingOrder="1"/>
    </xf>
    <xf numFmtId="0" fontId="146" fillId="31" borderId="33" xfId="0" applyFont="1" applyFill="1" applyBorder="1" applyAlignment="1">
      <alignment horizontal="center" vertical="center" wrapText="1"/>
    </xf>
    <xf numFmtId="0" fontId="146" fillId="31" borderId="34" xfId="0" applyFont="1" applyFill="1" applyBorder="1" applyAlignment="1">
      <alignment horizontal="center" vertical="center" wrapText="1"/>
    </xf>
    <xf numFmtId="0" fontId="147" fillId="25" borderId="32" xfId="0" applyFont="1" applyFill="1" applyBorder="1" applyAlignment="1">
      <alignment horizontal="right" vertical="center" wrapText="1" readingOrder="1"/>
    </xf>
    <xf numFmtId="0" fontId="146" fillId="25" borderId="33" xfId="0" applyFont="1" applyFill="1" applyBorder="1" applyAlignment="1">
      <alignment vertical="center" wrapText="1"/>
    </xf>
    <xf numFmtId="0" fontId="146" fillId="25" borderId="33" xfId="0" applyFont="1" applyFill="1" applyBorder="1" applyAlignment="1">
      <alignment vertical="top" wrapText="1"/>
    </xf>
    <xf numFmtId="0" fontId="146" fillId="25" borderId="34" xfId="0" applyFont="1" applyFill="1" applyBorder="1" applyAlignment="1">
      <alignment vertical="center" wrapText="1"/>
    </xf>
    <xf numFmtId="0" fontId="148" fillId="0" borderId="0" xfId="0" applyFont="1"/>
    <xf numFmtId="169" fontId="148" fillId="0" borderId="0" xfId="0" applyNumberFormat="1" applyFont="1" applyAlignment="1">
      <alignment vertical="center" textRotation="90"/>
    </xf>
    <xf numFmtId="169" fontId="148" fillId="0" borderId="0" xfId="0" applyNumberFormat="1" applyFont="1" applyAlignment="1">
      <alignment textRotation="90"/>
    </xf>
    <xf numFmtId="0" fontId="148" fillId="0" borderId="0" xfId="0" applyFont="1" applyAlignment="1">
      <alignment horizontal="center"/>
    </xf>
    <xf numFmtId="0" fontId="111" fillId="0" borderId="37" xfId="0" applyFont="1" applyBorder="1" applyAlignment="1">
      <alignment horizontal="center" vertical="center"/>
    </xf>
    <xf numFmtId="0" fontId="151" fillId="0" borderId="38" xfId="0" applyFont="1" applyBorder="1" applyAlignment="1">
      <alignment horizontal="left" vertical="center" indent="1"/>
    </xf>
    <xf numFmtId="0" fontId="151" fillId="0" borderId="38" xfId="0" applyFont="1" applyBorder="1" applyAlignment="1">
      <alignment horizontal="center" vertical="center"/>
    </xf>
    <xf numFmtId="170" fontId="111" fillId="0" borderId="38" xfId="0" applyNumberFormat="1" applyFont="1" applyBorder="1" applyAlignment="1">
      <alignment horizontal="center" vertical="center"/>
    </xf>
    <xf numFmtId="0" fontId="141" fillId="22" borderId="39" xfId="0" applyFont="1" applyFill="1" applyBorder="1" applyAlignment="1">
      <alignment horizontal="center" vertical="center"/>
    </xf>
    <xf numFmtId="170" fontId="151" fillId="0" borderId="43" xfId="0" applyNumberFormat="1" applyFont="1" applyBorder="1" applyAlignment="1">
      <alignment horizontal="center" vertical="center"/>
    </xf>
    <xf numFmtId="0" fontId="142" fillId="0" borderId="43" xfId="0" applyFont="1" applyBorder="1" applyAlignment="1">
      <alignment horizontal="center" vertical="center"/>
    </xf>
    <xf numFmtId="0" fontId="126" fillId="32" borderId="40" xfId="0" applyFont="1" applyFill="1" applyBorder="1" applyAlignment="1">
      <alignment horizontal="center" vertical="center"/>
    </xf>
    <xf numFmtId="0" fontId="152" fillId="0" borderId="38" xfId="0" applyFont="1" applyBorder="1" applyAlignment="1">
      <alignment horizontal="center" vertical="center"/>
    </xf>
    <xf numFmtId="0" fontId="152" fillId="0" borderId="41" xfId="0" applyFont="1" applyBorder="1" applyAlignment="1">
      <alignment horizontal="center" vertical="center"/>
    </xf>
    <xf numFmtId="0" fontId="111" fillId="33" borderId="42" xfId="0" applyFont="1" applyFill="1" applyBorder="1" applyAlignment="1">
      <alignment horizontal="center" vertical="center"/>
    </xf>
    <xf numFmtId="0" fontId="151" fillId="24" borderId="43" xfId="0" applyFont="1" applyFill="1" applyBorder="1" applyAlignment="1">
      <alignment horizontal="left" vertical="center" indent="1"/>
    </xf>
    <xf numFmtId="0" fontId="151" fillId="24" borderId="43" xfId="0" applyFont="1" applyFill="1" applyBorder="1" applyAlignment="1">
      <alignment horizontal="center" vertical="center"/>
    </xf>
    <xf numFmtId="170" fontId="111" fillId="33" borderId="43" xfId="0" applyNumberFormat="1" applyFont="1" applyFill="1" applyBorder="1" applyAlignment="1">
      <alignment horizontal="center" vertical="center"/>
    </xf>
    <xf numFmtId="0" fontId="141" fillId="34" borderId="44" xfId="0" applyFont="1" applyFill="1" applyBorder="1" applyAlignment="1">
      <alignment horizontal="center" vertical="center"/>
    </xf>
    <xf numFmtId="170" fontId="151" fillId="24" borderId="43" xfId="0" applyNumberFormat="1" applyFont="1" applyFill="1" applyBorder="1" applyAlignment="1">
      <alignment horizontal="center" vertical="center"/>
    </xf>
    <xf numFmtId="0" fontId="142" fillId="33" borderId="43" xfId="0" applyFont="1" applyFill="1" applyBorder="1" applyAlignment="1">
      <alignment horizontal="center" vertical="center"/>
    </xf>
    <xf numFmtId="0" fontId="152" fillId="0" borderId="42" xfId="0" applyFont="1" applyBorder="1" applyAlignment="1">
      <alignment horizontal="center" vertical="center"/>
    </xf>
    <xf numFmtId="0" fontId="152" fillId="0" borderId="43" xfId="0" applyFont="1" applyBorder="1" applyAlignment="1">
      <alignment horizontal="center" vertical="center"/>
    </xf>
    <xf numFmtId="0" fontId="152" fillId="0" borderId="45" xfId="0" applyFont="1" applyBorder="1" applyAlignment="1">
      <alignment horizontal="center" vertical="center"/>
    </xf>
    <xf numFmtId="0" fontId="111" fillId="0" borderId="42" xfId="0" applyFont="1" applyBorder="1" applyAlignment="1">
      <alignment horizontal="center" vertical="center"/>
    </xf>
    <xf numFmtId="0" fontId="151" fillId="0" borderId="43" xfId="0" applyFont="1" applyBorder="1" applyAlignment="1">
      <alignment horizontal="left" vertical="center" indent="1"/>
    </xf>
    <xf numFmtId="0" fontId="151" fillId="0" borderId="43" xfId="0" applyFont="1" applyBorder="1" applyAlignment="1">
      <alignment horizontal="center" vertical="center"/>
    </xf>
    <xf numFmtId="170" fontId="111" fillId="0" borderId="43" xfId="0" applyNumberFormat="1" applyFont="1" applyBorder="1" applyAlignment="1">
      <alignment horizontal="center" vertical="center"/>
    </xf>
    <xf numFmtId="0" fontId="141" fillId="19" borderId="44" xfId="0" applyFont="1" applyFill="1" applyBorder="1" applyAlignment="1">
      <alignment horizontal="center" vertical="center"/>
    </xf>
    <xf numFmtId="0" fontId="92" fillId="35" borderId="44" xfId="0" applyFont="1" applyFill="1" applyBorder="1" applyAlignment="1">
      <alignment horizontal="center" vertical="center"/>
    </xf>
    <xf numFmtId="0" fontId="113" fillId="0" borderId="42" xfId="0" applyFont="1" applyBorder="1" applyAlignment="1">
      <alignment horizontal="center" vertical="center"/>
    </xf>
    <xf numFmtId="170" fontId="153" fillId="0" borderId="43" xfId="0" applyNumberFormat="1" applyFont="1" applyBorder="1" applyAlignment="1">
      <alignment horizontal="center" vertical="center"/>
    </xf>
    <xf numFmtId="0" fontId="113" fillId="33" borderId="42" xfId="0" applyFont="1" applyFill="1" applyBorder="1" applyAlignment="1">
      <alignment horizontal="center" vertical="center"/>
    </xf>
    <xf numFmtId="170" fontId="153" fillId="33" borderId="43" xfId="0" applyNumberFormat="1" applyFont="1" applyFill="1" applyBorder="1" applyAlignment="1">
      <alignment horizontal="center" vertical="center"/>
    </xf>
    <xf numFmtId="0" fontId="113" fillId="33" borderId="46" xfId="0" applyFont="1" applyFill="1" applyBorder="1" applyAlignment="1">
      <alignment horizontal="center" vertical="center"/>
    </xf>
    <xf numFmtId="0" fontId="151" fillId="24" borderId="47" xfId="0" applyFont="1" applyFill="1" applyBorder="1" applyAlignment="1">
      <alignment horizontal="left" vertical="center" indent="1"/>
    </xf>
    <xf numFmtId="0" fontId="151" fillId="24" borderId="47" xfId="0" applyFont="1" applyFill="1" applyBorder="1" applyAlignment="1">
      <alignment horizontal="center" vertical="center"/>
    </xf>
    <xf numFmtId="170" fontId="153" fillId="33" borderId="47" xfId="0" applyNumberFormat="1" applyFont="1" applyFill="1" applyBorder="1" applyAlignment="1">
      <alignment horizontal="center" vertical="center"/>
    </xf>
    <xf numFmtId="170" fontId="151" fillId="24" borderId="47" xfId="0" applyNumberFormat="1" applyFont="1" applyFill="1" applyBorder="1" applyAlignment="1">
      <alignment horizontal="center" vertical="center"/>
    </xf>
    <xf numFmtId="0" fontId="142" fillId="33" borderId="47" xfId="0" applyFont="1" applyFill="1" applyBorder="1" applyAlignment="1">
      <alignment horizontal="center" vertical="center"/>
    </xf>
    <xf numFmtId="0" fontId="152" fillId="0" borderId="46" xfId="0" applyFont="1" applyBorder="1" applyAlignment="1">
      <alignment horizontal="center" vertical="center"/>
    </xf>
    <xf numFmtId="0" fontId="152" fillId="0" borderId="47" xfId="0" applyFont="1" applyBorder="1" applyAlignment="1">
      <alignment horizontal="center" vertical="center"/>
    </xf>
    <xf numFmtId="0" fontId="152" fillId="0" borderId="48" xfId="0" applyFont="1" applyBorder="1" applyAlignment="1">
      <alignment horizontal="center" vertical="center"/>
    </xf>
    <xf numFmtId="0" fontId="93" fillId="37" borderId="36" xfId="0" applyFont="1" applyFill="1" applyBorder="1" applyAlignment="1">
      <alignment horizontal="center" vertical="center" wrapText="1"/>
    </xf>
    <xf numFmtId="170" fontId="141" fillId="32" borderId="0" xfId="0" applyNumberFormat="1" applyFont="1" applyFill="1" applyAlignment="1">
      <alignment horizontal="center" vertical="center" textRotation="90"/>
    </xf>
    <xf numFmtId="0" fontId="143" fillId="32" borderId="36" xfId="0" applyFont="1" applyFill="1" applyBorder="1" applyAlignment="1">
      <alignment horizontal="center" vertical="center" wrapText="1"/>
    </xf>
    <xf numFmtId="0" fontId="143" fillId="32"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vertical="center"/>
    </xf>
    <xf numFmtId="0" fontId="154" fillId="22" borderId="49" xfId="0" applyFont="1" applyFill="1" applyBorder="1" applyAlignment="1">
      <alignment horizontal="center"/>
    </xf>
    <xf numFmtId="0" fontId="127" fillId="0" borderId="49" xfId="0" applyFont="1" applyBorder="1" applyAlignment="1">
      <alignment vertical="center"/>
    </xf>
    <xf numFmtId="0" fontId="155" fillId="0" borderId="49" xfId="0" quotePrefix="1" applyFont="1" applyBorder="1" applyAlignment="1">
      <alignment horizontal="center" vertical="center" wrapText="1"/>
    </xf>
    <xf numFmtId="0" fontId="155" fillId="0" borderId="49" xfId="0" quotePrefix="1" applyFont="1" applyBorder="1" applyAlignment="1">
      <alignment horizontal="center" vertical="center"/>
    </xf>
    <xf numFmtId="0" fontId="0" fillId="0" borderId="0" xfId="0" applyAlignment="1">
      <alignment horizontal="center" vertical="center"/>
    </xf>
    <xf numFmtId="0" fontId="158" fillId="24" borderId="49" xfId="0" applyFont="1" applyFill="1" applyBorder="1" applyAlignment="1">
      <alignment horizontal="left" vertical="center" wrapText="1"/>
    </xf>
    <xf numFmtId="0" fontId="155" fillId="0" borderId="49" xfId="0" quotePrefix="1" applyFont="1" applyBorder="1" applyAlignment="1">
      <alignment horizontal="left" vertical="center" wrapText="1"/>
    </xf>
    <xf numFmtId="17" fontId="156" fillId="24" borderId="49" xfId="0" applyNumberFormat="1" applyFont="1" applyFill="1" applyBorder="1" applyAlignment="1">
      <alignment horizontal="left" vertical="center"/>
    </xf>
    <xf numFmtId="0" fontId="156" fillId="24" borderId="49" xfId="0" applyFont="1" applyFill="1" applyBorder="1" applyAlignment="1">
      <alignment horizontal="left" vertical="center"/>
    </xf>
    <xf numFmtId="0" fontId="157" fillId="0" borderId="49" xfId="0" applyFont="1" applyBorder="1" applyAlignment="1">
      <alignment horizontal="left" vertical="center" wrapText="1"/>
    </xf>
    <xf numFmtId="0" fontId="159" fillId="0" borderId="49" xfId="0" applyFont="1" applyBorder="1" applyAlignment="1">
      <alignment vertical="center" wrapText="1"/>
    </xf>
    <xf numFmtId="0" fontId="127" fillId="24" borderId="49" xfId="0" applyFont="1" applyFill="1" applyBorder="1" applyAlignment="1">
      <alignment horizontal="center" vertical="center" wrapText="1"/>
    </xf>
    <xf numFmtId="0" fontId="160" fillId="0" borderId="0" xfId="0" applyFont="1"/>
    <xf numFmtId="0" fontId="125" fillId="0" borderId="49" xfId="0" applyFont="1" applyBorder="1" applyAlignment="1">
      <alignment vertical="center" wrapText="1"/>
    </xf>
    <xf numFmtId="0" fontId="162" fillId="0" borderId="0" xfId="0" applyFont="1"/>
    <xf numFmtId="0" fontId="164" fillId="0" borderId="0" xfId="0" applyFont="1" applyAlignment="1">
      <alignment horizontal="center" wrapText="1"/>
    </xf>
    <xf numFmtId="0" fontId="125" fillId="0" borderId="49" xfId="0" applyFont="1" applyBorder="1" applyAlignment="1">
      <alignment horizontal="left" vertical="center" wrapText="1"/>
    </xf>
    <xf numFmtId="0" fontId="168" fillId="22" borderId="49" xfId="0" applyFont="1" applyFill="1" applyBorder="1" applyAlignment="1">
      <alignment horizontal="center" vertical="center"/>
    </xf>
    <xf numFmtId="0" fontId="154" fillId="22" borderId="49" xfId="0" applyFont="1" applyFill="1" applyBorder="1" applyAlignment="1">
      <alignment horizontal="center" vertical="center"/>
    </xf>
    <xf numFmtId="0" fontId="154" fillId="22" borderId="49" xfId="0" applyFont="1" applyFill="1" applyBorder="1" applyAlignment="1">
      <alignment horizontal="center"/>
    </xf>
    <xf numFmtId="0" fontId="155" fillId="0" borderId="49" xfId="0" quotePrefix="1" applyFont="1" applyBorder="1" applyAlignment="1">
      <alignment horizontal="left" vertical="center" wrapText="1"/>
    </xf>
    <xf numFmtId="0" fontId="155" fillId="0" borderId="49" xfId="0" applyFont="1" applyBorder="1" applyAlignment="1">
      <alignment horizontal="left" vertical="center" wrapText="1"/>
    </xf>
    <xf numFmtId="0" fontId="167" fillId="24" borderId="49" xfId="0" applyFont="1" applyFill="1" applyBorder="1" applyAlignment="1">
      <alignment vertical="center" wrapText="1"/>
    </xf>
    <xf numFmtId="0" fontId="125" fillId="0" borderId="49" xfId="0" applyFont="1" applyBorder="1" applyAlignment="1">
      <alignment horizontal="center" vertical="center" wrapText="1"/>
    </xf>
    <xf numFmtId="0" fontId="125" fillId="0" borderId="49" xfId="0" applyFont="1" applyBorder="1" applyAlignment="1">
      <alignment horizontal="left" vertical="center" wrapText="1"/>
    </xf>
    <xf numFmtId="0" fontId="166" fillId="38" borderId="0" xfId="0" applyFont="1" applyFill="1" applyAlignment="1">
      <alignment horizontal="center" vertical="center" wrapText="1"/>
    </xf>
    <xf numFmtId="0" fontId="165" fillId="24" borderId="49" xfId="0" applyFont="1" applyFill="1" applyBorder="1" applyAlignment="1">
      <alignment horizontal="center" vertical="center" wrapText="1"/>
    </xf>
    <xf numFmtId="0" fontId="161" fillId="24" borderId="49" xfId="0" applyFont="1" applyFill="1" applyBorder="1" applyAlignment="1">
      <alignment horizontal="left" vertical="center" wrapText="1"/>
    </xf>
    <xf numFmtId="0" fontId="154" fillId="22" borderId="52" xfId="0" applyFont="1" applyFill="1" applyBorder="1" applyAlignment="1">
      <alignment horizontal="center" vertical="center" wrapText="1"/>
    </xf>
    <xf numFmtId="0" fontId="154" fillId="22" borderId="17" xfId="0" applyFont="1" applyFill="1" applyBorder="1" applyAlignment="1">
      <alignment horizontal="center" vertical="center" wrapText="1"/>
    </xf>
    <xf numFmtId="0" fontId="154" fillId="22" borderId="53" xfId="0" applyFont="1" applyFill="1" applyBorder="1" applyAlignment="1">
      <alignment horizontal="center" vertical="center" wrapText="1"/>
    </xf>
    <xf numFmtId="0" fontId="163" fillId="0" borderId="0" xfId="0" applyFont="1" applyAlignment="1">
      <alignment horizontal="center" vertical="center" wrapText="1"/>
    </xf>
    <xf numFmtId="0" fontId="125" fillId="0" borderId="49" xfId="0" applyFont="1" applyBorder="1" applyAlignment="1">
      <alignment vertical="center" wrapText="1"/>
    </xf>
    <xf numFmtId="0" fontId="161" fillId="24" borderId="49" xfId="0" applyFont="1" applyFill="1" applyBorder="1" applyAlignment="1">
      <alignment horizontal="center" vertical="center" wrapText="1"/>
    </xf>
    <xf numFmtId="0" fontId="125" fillId="0" borderId="50" xfId="0" applyFont="1" applyBorder="1" applyAlignment="1">
      <alignment horizontal="center" vertical="center" wrapText="1"/>
    </xf>
    <xf numFmtId="0" fontId="125" fillId="0" borderId="51" xfId="0" applyFont="1" applyBorder="1" applyAlignment="1">
      <alignment horizontal="center" vertical="center" wrapText="1"/>
    </xf>
    <xf numFmtId="0" fontId="83" fillId="0" borderId="0" xfId="0" applyFont="1" applyAlignment="1">
      <alignment horizontal="left" vertical="center" wrapText="1"/>
    </xf>
    <xf numFmtId="0" fontId="83" fillId="0" borderId="0" xfId="0" applyFont="1" applyAlignment="1">
      <alignment horizontal="left" vertical="center"/>
    </xf>
    <xf numFmtId="0" fontId="67" fillId="17" borderId="0" xfId="0" applyFont="1" applyFill="1" applyAlignment="1">
      <alignment vertical="justify"/>
    </xf>
    <xf numFmtId="0" fontId="62" fillId="0" borderId="0" xfId="0" applyFont="1" applyAlignment="1">
      <alignment horizontal="left" vertical="center"/>
    </xf>
    <xf numFmtId="0" fontId="70" fillId="0" borderId="0" xfId="0" applyFont="1" applyAlignment="1">
      <alignment horizontal="left" vertical="center" wrapText="1"/>
    </xf>
    <xf numFmtId="0" fontId="65" fillId="0" borderId="0" xfId="0" applyFont="1" applyAlignment="1">
      <alignment horizontal="left" vertical="center"/>
    </xf>
    <xf numFmtId="0" fontId="22" fillId="0" borderId="0" xfId="0" applyFont="1" applyAlignment="1">
      <alignment horizontal="left" vertical="center"/>
    </xf>
    <xf numFmtId="0" fontId="55" fillId="0" borderId="0" xfId="34" applyFont="1" applyAlignment="1">
      <alignment horizontal="left" vertical="center"/>
    </xf>
    <xf numFmtId="0" fontId="84" fillId="0" borderId="0" xfId="34" applyFont="1" applyAlignment="1">
      <alignment horizontal="left" vertical="center" wrapText="1"/>
    </xf>
    <xf numFmtId="0" fontId="38" fillId="0" borderId="0" xfId="34" applyFont="1" applyAlignment="1">
      <alignment horizontal="left" vertical="center"/>
    </xf>
    <xf numFmtId="0" fontId="100" fillId="0" borderId="0" xfId="0" applyFont="1" applyAlignment="1">
      <alignment vertical="center" wrapText="1"/>
    </xf>
    <xf numFmtId="0" fontId="101" fillId="0" borderId="0" xfId="0" applyFont="1" applyAlignment="1">
      <alignment vertical="center" wrapText="1"/>
    </xf>
    <xf numFmtId="0" fontId="116" fillId="0" borderId="0" xfId="0" applyFont="1" applyAlignment="1">
      <alignment vertical="justify"/>
    </xf>
    <xf numFmtId="0" fontId="24" fillId="0" borderId="0" xfId="0" applyFont="1" applyAlignment="1">
      <alignment vertical="justify"/>
    </xf>
    <xf numFmtId="0" fontId="67" fillId="17" borderId="20" xfId="0" applyFont="1" applyFill="1" applyBorder="1" applyAlignment="1">
      <alignment vertical="justify"/>
    </xf>
    <xf numFmtId="0" fontId="93" fillId="24" borderId="0" xfId="0" applyFont="1" applyFill="1" applyAlignment="1">
      <alignment horizontal="center" vertical="center"/>
    </xf>
    <xf numFmtId="0" fontId="93" fillId="0" borderId="0" xfId="0" applyFont="1" applyAlignment="1">
      <alignment horizontal="center" vertical="center"/>
    </xf>
    <xf numFmtId="0" fontId="73" fillId="0" borderId="0" xfId="0" applyFont="1" applyAlignment="1">
      <alignment horizontal="left"/>
    </xf>
    <xf numFmtId="0" fontId="69" fillId="0" borderId="0" xfId="0" applyFont="1" applyAlignment="1">
      <alignment horizontal="left"/>
    </xf>
    <xf numFmtId="0" fontId="126" fillId="24" borderId="0" xfId="0" applyFont="1" applyFill="1" applyAlignment="1">
      <alignment horizontal="center" vertical="center"/>
    </xf>
    <xf numFmtId="0" fontId="126" fillId="0" borderId="0" xfId="0" applyFont="1" applyAlignment="1">
      <alignment horizontal="center" vertical="center"/>
    </xf>
    <xf numFmtId="0" fontId="64" fillId="0" borderId="0" xfId="0" applyFont="1" applyAlignment="1">
      <alignment vertical="top" wrapText="1"/>
    </xf>
    <xf numFmtId="0" fontId="63" fillId="0" borderId="0" xfId="0" applyFont="1" applyAlignment="1">
      <alignment vertical="top" wrapText="1"/>
    </xf>
    <xf numFmtId="0" fontId="63" fillId="24" borderId="0" xfId="0" applyFont="1" applyFill="1" applyAlignment="1">
      <alignment horizontal="left" vertical="top" wrapText="1"/>
    </xf>
    <xf numFmtId="0" fontId="105" fillId="24" borderId="0" xfId="0" applyFont="1" applyFill="1" applyAlignment="1">
      <alignment horizontal="left" vertical="top" wrapText="1"/>
    </xf>
    <xf numFmtId="0" fontId="136" fillId="0" borderId="11" xfId="0" applyFont="1" applyBorder="1" applyAlignment="1">
      <alignment horizontal="right" vertical="center"/>
    </xf>
    <xf numFmtId="0" fontId="136" fillId="0" borderId="22" xfId="0" applyFont="1" applyBorder="1" applyAlignment="1">
      <alignment horizontal="right" vertical="center"/>
    </xf>
    <xf numFmtId="0" fontId="69" fillId="0" borderId="0" xfId="0" applyFont="1" applyAlignment="1">
      <alignment horizontal="left" vertical="center"/>
    </xf>
    <xf numFmtId="0" fontId="150" fillId="0" borderId="35" xfId="0" applyFont="1" applyBorder="1" applyAlignment="1">
      <alignment horizontal="left" vertical="center" wrapText="1"/>
    </xf>
    <xf numFmtId="0" fontId="150" fillId="0" borderId="0" xfId="0" applyFont="1" applyAlignment="1">
      <alignment horizontal="left" vertical="center" wrapText="1"/>
    </xf>
    <xf numFmtId="0" fontId="81" fillId="0" borderId="0" xfId="0" applyFont="1" applyAlignment="1">
      <alignment horizontal="right" vertical="center" wrapText="1"/>
    </xf>
    <xf numFmtId="14" fontId="73" fillId="0" borderId="0" xfId="0" applyNumberFormat="1" applyFont="1" applyAlignment="1">
      <alignment horizontal="left" vertical="center"/>
    </xf>
    <xf numFmtId="0" fontId="73" fillId="0" borderId="0" xfId="0" applyFont="1" applyAlignment="1">
      <alignment horizontal="left" vertical="center"/>
    </xf>
    <xf numFmtId="0" fontId="149" fillId="0" borderId="0" xfId="0" applyFont="1" applyAlignment="1">
      <alignment horizontal="center" vertical="center" wrapText="1"/>
    </xf>
  </cellXfs>
  <cellStyles count="45">
    <cellStyle name="20% - Ênfase1" xfId="1" builtinId="30" customBuiltin="1"/>
    <cellStyle name="20% - Ênfase2" xfId="2" builtinId="34" customBuiltin="1"/>
    <cellStyle name="20% - Ênfase3" xfId="3" builtinId="38" customBuiltin="1"/>
    <cellStyle name="20% - Ênfase4" xfId="4" builtinId="42" customBuiltin="1"/>
    <cellStyle name="20% - Ênfase5" xfId="5" builtinId="46" customBuiltin="1"/>
    <cellStyle name="20% - Ênfase6" xfId="6" builtinId="50" customBuiltin="1"/>
    <cellStyle name="40% - Ênfase1" xfId="7" builtinId="31" customBuiltin="1"/>
    <cellStyle name="40% - Ênfase2" xfId="8" builtinId="35" customBuiltin="1"/>
    <cellStyle name="40% - Ênfase3" xfId="9" builtinId="39" customBuiltin="1"/>
    <cellStyle name="40% - Ênfase4" xfId="10" builtinId="43" customBuiltin="1"/>
    <cellStyle name="40% - Ênfase5" xfId="11" builtinId="47" customBuiltin="1"/>
    <cellStyle name="40% - Ênfase6" xfId="12" builtinId="51" customBuiltin="1"/>
    <cellStyle name="60% - Ênfase1" xfId="13" builtinId="32" customBuiltin="1"/>
    <cellStyle name="60% - Ênfase2" xfId="14" builtinId="36" customBuiltin="1"/>
    <cellStyle name="60% - Ênfase3" xfId="15" builtinId="40" customBuiltin="1"/>
    <cellStyle name="60% - Ênfase4" xfId="16" builtinId="44" customBuiltin="1"/>
    <cellStyle name="60% - Ênfase5" xfId="17" builtinId="48" customBuiltin="1"/>
    <cellStyle name="60% - Ênfase6" xfId="18" builtinId="52" customBuiltin="1"/>
    <cellStyle name="Bom" xfId="19" builtinId="26" customBuiltin="1"/>
    <cellStyle name="Cálculo" xfId="20" builtinId="22" customBuiltin="1"/>
    <cellStyle name="Célula de Verificação" xfId="21" builtinId="23" customBuiltin="1"/>
    <cellStyle name="Célula Vinculada" xfId="22" builtinId="24" customBuiltin="1"/>
    <cellStyle name="Ênfase1" xfId="24" builtinId="29" customBuiltin="1"/>
    <cellStyle name="Ênfase2" xfId="25" builtinId="33" customBuiltin="1"/>
    <cellStyle name="Ênfase3" xfId="26" builtinId="37" customBuiltin="1"/>
    <cellStyle name="Ênfase4" xfId="27" builtinId="41" customBuiltin="1"/>
    <cellStyle name="Ênfase5" xfId="28" builtinId="45" customBuiltin="1"/>
    <cellStyle name="Ênfase6" xfId="29" builtinId="49" customBuiltin="1"/>
    <cellStyle name="Entrada" xfId="30" builtinId="20" customBuiltin="1"/>
    <cellStyle name="Euro" xfId="31" xr:uid="{00000000-0005-0000-0000-00001E000000}"/>
    <cellStyle name="Neutro" xfId="33" builtinId="28" customBuiltin="1"/>
    <cellStyle name="Normal" xfId="0" builtinId="0" customBuiltin="1"/>
    <cellStyle name="Normal_Plantilla excel_GRM" xfId="34" xr:uid="{00000000-0005-0000-0000-000022000000}"/>
    <cellStyle name="Nota" xfId="35" builtinId="10" customBuiltin="1"/>
    <cellStyle name="Porcentagem" xfId="36" builtinId="5"/>
    <cellStyle name="Ruim" xfId="32" builtinId="27" customBuiltin="1"/>
    <cellStyle name="Saída" xfId="37" builtinId="21" customBuiltin="1"/>
    <cellStyle name="Texto de Aviso" xfId="38" builtinId="11" customBuiltin="1"/>
    <cellStyle name="Texto Explicativo" xfId="39" builtinId="53" customBuiltin="1"/>
    <cellStyle name="Título" xfId="40" builtinId="15" customBuiltin="1"/>
    <cellStyle name="Título 1" xfId="41" builtinId="16" customBuiltin="1"/>
    <cellStyle name="Título 2" xfId="42" builtinId="17" customBuiltin="1"/>
    <cellStyle name="Título 3" xfId="43" builtinId="18" customBuiltin="1"/>
    <cellStyle name="Título 4" xfId="23" builtinId="19" customBuiltin="1"/>
    <cellStyle name="Total" xfId="44" builtinId="25" customBuiltin="1"/>
  </cellStyles>
  <dxfs count="23">
    <dxf>
      <font>
        <b val="0"/>
        <i val="0"/>
        <strike val="0"/>
        <condense val="0"/>
        <extend val="0"/>
        <outline val="0"/>
        <shadow val="0"/>
        <u val="none"/>
        <vertAlign val="baseline"/>
        <sz val="10"/>
        <color theme="3"/>
        <name val="IberPangea Text"/>
        <family val="2"/>
        <scheme val="minor"/>
      </font>
      <numFmt numFmtId="3"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3"/>
        <name val="IberPangea Text"/>
        <family val="2"/>
        <scheme val="minor"/>
      </font>
      <fill>
        <patternFill patternType="solid">
          <fgColor indexed="64"/>
          <bgColor theme="0"/>
        </patternFill>
      </fill>
      <alignment horizontal="left" vertical="center" textRotation="0" wrapText="0" indent="0" justifyLastLine="0" shrinkToFit="0" readingOrder="0"/>
    </dxf>
    <dxf>
      <border>
        <bottom style="thin">
          <color theme="2"/>
        </bottom>
      </border>
    </dxf>
    <dxf>
      <border diagonalUp="0" diagonalDown="0">
        <left/>
        <right/>
        <top/>
        <bottom style="thin">
          <color theme="2"/>
        </bottom>
      </border>
    </dxf>
    <dxf>
      <font>
        <strike val="0"/>
        <outline val="0"/>
        <shadow val="0"/>
        <u val="none"/>
        <vertAlign val="baseline"/>
        <sz val="10"/>
        <color theme="1"/>
        <name val="IberPangea Text"/>
        <family val="2"/>
        <scheme val="minor"/>
      </font>
    </dxf>
    <dxf>
      <font>
        <b val="0"/>
        <strike val="0"/>
        <outline val="0"/>
        <shadow val="0"/>
        <u val="none"/>
        <vertAlign val="baseline"/>
        <sz val="12"/>
        <color theme="4"/>
        <name val="IberPangea Text"/>
        <family val="2"/>
        <scheme val="minor"/>
      </font>
      <fill>
        <patternFill patternType="none">
          <fgColor indexed="64"/>
          <bgColor auto="1"/>
        </patternFill>
      </fill>
    </dxf>
    <dxf>
      <font>
        <b val="0"/>
        <i val="0"/>
        <strike val="0"/>
        <condense val="0"/>
        <extend val="0"/>
        <outline val="0"/>
        <shadow val="0"/>
        <u val="none"/>
        <vertAlign val="baseline"/>
        <sz val="14"/>
        <color theme="1"/>
        <name val="IberPangea Text"/>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1"/>
        </top>
        <bottom style="thin">
          <color theme="1"/>
        </bottom>
      </border>
    </dxf>
    <dxf>
      <font>
        <b val="0"/>
        <i val="0"/>
        <strike val="0"/>
        <condense val="0"/>
        <extend val="0"/>
        <outline val="0"/>
        <shadow val="0"/>
        <u val="none"/>
        <vertAlign val="baseline"/>
        <sz val="14"/>
        <color theme="1"/>
        <name val="IberPangea Text"/>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1"/>
        </top>
        <bottom style="thin">
          <color theme="1"/>
        </bottom>
      </border>
    </dxf>
    <dxf>
      <font>
        <b val="0"/>
        <i val="0"/>
        <strike val="0"/>
        <condense val="0"/>
        <extend val="0"/>
        <outline val="0"/>
        <shadow val="0"/>
        <u val="none"/>
        <vertAlign val="baseline"/>
        <sz val="14"/>
        <color theme="1"/>
        <name val="IberPangea Text"/>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1"/>
        </top>
        <bottom style="thin">
          <color theme="1"/>
        </bottom>
      </border>
    </dxf>
    <dxf>
      <font>
        <b val="0"/>
        <i val="0"/>
        <strike val="0"/>
        <condense val="0"/>
        <extend val="0"/>
        <outline val="0"/>
        <shadow val="0"/>
        <u val="none"/>
        <vertAlign val="baseline"/>
        <sz val="14"/>
        <color theme="1"/>
        <name val="IberPangea Text"/>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1"/>
        </top>
        <bottom style="thin">
          <color theme="1"/>
        </bottom>
      </border>
    </dxf>
    <dxf>
      <font>
        <b val="0"/>
        <i val="0"/>
        <strike val="0"/>
        <condense val="0"/>
        <extend val="0"/>
        <outline val="0"/>
        <shadow val="0"/>
        <u val="none"/>
        <vertAlign val="baseline"/>
        <sz val="14"/>
        <color theme="1"/>
        <name val="IberPangea Text"/>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1"/>
        </top>
        <bottom style="thin">
          <color theme="1"/>
        </bottom>
      </border>
    </dxf>
    <dxf>
      <font>
        <b val="0"/>
        <i val="0"/>
        <strike val="0"/>
        <condense val="0"/>
        <extend val="0"/>
        <outline val="0"/>
        <shadow val="0"/>
        <u val="none"/>
        <vertAlign val="baseline"/>
        <sz val="14"/>
        <color theme="1"/>
        <name val="IberPangea Text"/>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1"/>
        </top>
        <bottom style="thin">
          <color theme="1"/>
        </bottom>
      </border>
    </dxf>
    <dxf>
      <font>
        <b val="0"/>
        <i val="0"/>
        <strike val="0"/>
        <condense val="0"/>
        <extend val="0"/>
        <outline val="0"/>
        <shadow val="0"/>
        <u val="none"/>
        <vertAlign val="baseline"/>
        <sz val="14"/>
        <color theme="1"/>
        <name val="IberPangea Text"/>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1"/>
        </top>
        <bottom style="thin">
          <color theme="1"/>
        </bottom>
      </border>
    </dxf>
    <dxf>
      <font>
        <b val="0"/>
        <i val="0"/>
        <strike val="0"/>
        <condense val="0"/>
        <extend val="0"/>
        <outline val="0"/>
        <shadow val="0"/>
        <u val="none"/>
        <vertAlign val="baseline"/>
        <sz val="14"/>
        <color theme="1"/>
        <name val="IberPangea Text"/>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1"/>
        </top>
        <bottom style="thin">
          <color theme="1"/>
        </bottom>
      </border>
    </dxf>
    <dxf>
      <font>
        <b val="0"/>
        <i val="0"/>
        <strike val="0"/>
        <condense val="0"/>
        <extend val="0"/>
        <outline val="0"/>
        <shadow val="0"/>
        <u val="none"/>
        <vertAlign val="baseline"/>
        <sz val="14"/>
        <color theme="1"/>
        <name val="IberPangea Text"/>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1"/>
        </top>
        <bottom style="thin">
          <color theme="1"/>
        </bottom>
      </border>
    </dxf>
    <dxf>
      <font>
        <b/>
        <i val="0"/>
        <strike val="0"/>
        <condense val="0"/>
        <extend val="0"/>
        <outline val="0"/>
        <shadow val="0"/>
        <u val="none"/>
        <vertAlign val="baseline"/>
        <sz val="14"/>
        <color theme="9"/>
        <name val="IberPangea Text"/>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style="thin">
          <color theme="1"/>
        </top>
        <bottom style="thin">
          <color theme="1"/>
        </bottom>
      </border>
    </dxf>
    <dxf>
      <border>
        <bottom style="thin">
          <color theme="2"/>
        </bottom>
      </border>
    </dxf>
    <dxf>
      <font>
        <b val="0"/>
        <i val="0"/>
        <strike val="0"/>
        <condense val="0"/>
        <extend val="0"/>
        <outline val="0"/>
        <shadow val="0"/>
        <u val="none"/>
        <vertAlign val="baseline"/>
        <sz val="14"/>
        <color theme="1"/>
        <name val="IberPangea Text"/>
        <family val="2"/>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4"/>
        <name val="IberPangea Text"/>
        <family val="2"/>
        <scheme val="minor"/>
      </font>
      <fill>
        <patternFill patternType="none">
          <fgColor indexed="64"/>
          <bgColor auto="1"/>
        </patternFill>
      </fill>
      <alignment horizontal="center" vertical="center" textRotation="0" wrapText="0" indent="0" justifyLastLine="0" shrinkToFit="0" readingOrder="0"/>
    </dxf>
    <dxf>
      <font>
        <b/>
        <i val="0"/>
      </font>
    </dxf>
    <dxf>
      <font>
        <b/>
        <i val="0"/>
      </font>
      <fill>
        <patternFill>
          <bgColor theme="0" tint="-4.9989318521683403E-2"/>
        </patternFill>
      </fill>
    </dxf>
    <dxf>
      <font>
        <b/>
        <i val="0"/>
        <color theme="5"/>
      </font>
    </dxf>
    <dxf>
      <font>
        <b val="0"/>
        <i val="0"/>
        <color theme="1"/>
      </font>
      <border diagonalUp="0" diagonalDown="0">
        <left/>
        <right/>
        <top/>
        <bottom/>
        <vertical/>
        <horizontal style="thin">
          <color theme="1"/>
        </horizontal>
      </border>
    </dxf>
  </dxfs>
  <tableStyles count="1" defaultTableStyle="TableStyleMedium9" defaultPivotStyle="PivotStyleLight16">
    <tableStyle name="Iberdrola" pivot="0" count="4" xr9:uid="{E91EA077-B693-49CF-9EB2-089C5E16FF97}">
      <tableStyleElement type="wholeTable" dxfId="22"/>
      <tableStyleElement type="headerRow" dxfId="21"/>
      <tableStyleElement type="totalRow" dxfId="20"/>
      <tableStyleElement type="firstColumn" dxfId="1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9D1F3"/>
      <rgbColor rgb="00009FE5"/>
      <rgbColor rgb="00094FA4"/>
      <rgbColor rgb="0086C82D"/>
      <rgbColor rgb="00FDBD2C"/>
      <rgbColor rgb="00F6891E"/>
      <rgbColor rgb="00C8175E"/>
      <rgbColor rgb="00B7C204"/>
      <rgbColor rgb="00006EC1"/>
      <rgbColor rgb="003EB6BB"/>
      <rgbColor rgb="00B5E5F9"/>
      <rgbColor rgb="00474B50"/>
      <rgbColor rgb="009B9C9E"/>
      <rgbColor rgb="00C5C5C7"/>
      <rgbColor rgb="00009EE5"/>
      <rgbColor rgb="00DDDDDD"/>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4F4F4"/>
      <color rgb="FFFFFFFF"/>
      <color rgb="FF00A443"/>
      <color rgb="FF5F6971"/>
      <color rgb="FF0063BE"/>
      <color rgb="FF002E58"/>
      <color rgb="FF848F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3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63992897015903"/>
          <c:y val="0.10973677710523135"/>
          <c:w val="0.75053172549235536"/>
          <c:h val="0.84842716794787998"/>
        </c:manualLayout>
      </c:layout>
      <c:doughnutChart>
        <c:varyColors val="1"/>
        <c:ser>
          <c:idx val="0"/>
          <c:order val="0"/>
          <c:spPr>
            <a:solidFill>
              <a:srgbClr val="89D1F3"/>
            </a:solidFill>
            <a:ln w="3175">
              <a:noFill/>
              <a:prstDash val="solid"/>
            </a:ln>
          </c:spPr>
          <c:dPt>
            <c:idx val="0"/>
            <c:bubble3D val="0"/>
            <c:spPr>
              <a:solidFill>
                <a:schemeClr val="accent1"/>
              </a:solidFill>
              <a:ln w="3175">
                <a:noFill/>
                <a:prstDash val="solid"/>
              </a:ln>
            </c:spPr>
            <c:extLst>
              <c:ext xmlns:c16="http://schemas.microsoft.com/office/drawing/2014/chart" uri="{C3380CC4-5D6E-409C-BE32-E72D297353CC}">
                <c16:uniqueId val="{00000001-0278-411B-BE52-7BEF09C94EBC}"/>
              </c:ext>
            </c:extLst>
          </c:dPt>
          <c:dPt>
            <c:idx val="1"/>
            <c:bubble3D val="0"/>
            <c:spPr>
              <a:solidFill>
                <a:schemeClr val="accent2"/>
              </a:solidFill>
              <a:ln w="3175">
                <a:noFill/>
                <a:prstDash val="solid"/>
              </a:ln>
            </c:spPr>
            <c:extLst>
              <c:ext xmlns:c16="http://schemas.microsoft.com/office/drawing/2014/chart" uri="{C3380CC4-5D6E-409C-BE32-E72D297353CC}">
                <c16:uniqueId val="{00000003-0278-411B-BE52-7BEF09C94EBC}"/>
              </c:ext>
            </c:extLst>
          </c:dPt>
          <c:dLbls>
            <c:dLbl>
              <c:idx val="0"/>
              <c:layout>
                <c:manualLayout>
                  <c:x val="6.057348525011786E-2"/>
                  <c:y val="-0.13348517170550955"/>
                </c:manualLayout>
              </c:layout>
              <c:spPr>
                <a:noFill/>
                <a:ln>
                  <a:noFill/>
                </a:ln>
                <a:effectLst/>
              </c:spPr>
              <c:txPr>
                <a:bodyPr/>
                <a:lstStyle/>
                <a:p>
                  <a:pPr>
                    <a:defRPr sz="1100" b="0">
                      <a:solidFill>
                        <a:schemeClr val="accent1"/>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278-411B-BE52-7BEF09C94EBC}"/>
                </c:ext>
              </c:extLst>
            </c:dLbl>
            <c:dLbl>
              <c:idx val="1"/>
              <c:layout>
                <c:manualLayout>
                  <c:x val="-8.8530478442479951E-2"/>
                  <c:y val="0.10268090131193033"/>
                </c:manualLayout>
              </c:layout>
              <c:spPr>
                <a:noFill/>
                <a:ln>
                  <a:noFill/>
                </a:ln>
                <a:effectLst/>
              </c:spPr>
              <c:txPr>
                <a:bodyPr/>
                <a:lstStyle/>
                <a:p>
                  <a:pPr>
                    <a:defRPr sz="1100" b="0">
                      <a:solidFill>
                        <a:schemeClr val="accent2"/>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278-411B-BE52-7BEF09C94EBC}"/>
                </c:ext>
              </c:extLst>
            </c:dLbl>
            <c:spPr>
              <a:noFill/>
              <a:ln>
                <a:noFill/>
              </a:ln>
              <a:effectLst/>
            </c:spPr>
            <c:txPr>
              <a:bodyPr/>
              <a:lstStyle/>
              <a:p>
                <a:pPr>
                  <a:defRPr sz="1100" b="0">
                    <a:solidFill>
                      <a:schemeClr val="bg1"/>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'Ring graphs'!$B$7:$B$8</c:f>
              <c:strCache>
                <c:ptCount val="2"/>
                <c:pt idx="0">
                  <c:v>Data 1</c:v>
                </c:pt>
                <c:pt idx="1">
                  <c:v>Data 2</c:v>
                </c:pt>
              </c:strCache>
            </c:strRef>
          </c:cat>
          <c:val>
            <c:numRef>
              <c:f>'Ring graphs'!$C$7:$C$8</c:f>
              <c:numCache>
                <c:formatCode>General</c:formatCode>
                <c:ptCount val="2"/>
                <c:pt idx="0">
                  <c:v>30</c:v>
                </c:pt>
                <c:pt idx="1">
                  <c:v>70</c:v>
                </c:pt>
              </c:numCache>
            </c:numRef>
          </c:val>
          <c:extLst>
            <c:ext xmlns:c16="http://schemas.microsoft.com/office/drawing/2014/chart" uri="{C3380CC4-5D6E-409C-BE32-E72D297353CC}">
              <c16:uniqueId val="{00000004-0278-411B-BE52-7BEF09C94EBC}"/>
            </c:ext>
          </c:extLst>
        </c:ser>
        <c:dLbls>
          <c:showLegendKey val="0"/>
          <c:showVal val="0"/>
          <c:showCatName val="0"/>
          <c:showSerName val="0"/>
          <c:showPercent val="1"/>
          <c:showBubbleSize val="0"/>
          <c:showLeaderLines val="0"/>
        </c:dLbls>
        <c:firstSliceAng val="0"/>
        <c:holeSize val="90"/>
      </c:doughnutChart>
      <c:spPr>
        <a:noFill/>
        <a:ln w="3175">
          <a:solidFill>
            <a:srgbClr val="FFFFFF"/>
          </a:solidFill>
          <a:prstDash val="solid"/>
        </a:ln>
      </c:spPr>
    </c:plotArea>
    <c:plotVisOnly val="1"/>
    <c:dispBlanksAs val="zero"/>
    <c:showDLblsOverMax val="0"/>
  </c:chart>
  <c:spPr>
    <a:noFill/>
    <a:ln w="9525">
      <a:noFill/>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 footer="0"/>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227561562274759"/>
          <c:y val="0.11210504016182608"/>
          <c:w val="0.63502046782818256"/>
          <c:h val="0.76714759290376178"/>
        </c:manualLayout>
      </c:layout>
      <c:doughnutChart>
        <c:varyColors val="1"/>
        <c:ser>
          <c:idx val="0"/>
          <c:order val="0"/>
          <c:spPr>
            <a:solidFill>
              <a:srgbClr val="89D1F3"/>
            </a:solidFill>
            <a:ln w="3175">
              <a:solidFill>
                <a:srgbClr val="FFFFFF"/>
              </a:solidFill>
              <a:prstDash val="solid"/>
            </a:ln>
          </c:spPr>
          <c:dPt>
            <c:idx val="0"/>
            <c:bubble3D val="0"/>
            <c:spPr>
              <a:solidFill>
                <a:schemeClr val="accent1"/>
              </a:solidFill>
              <a:ln w="3175">
                <a:solidFill>
                  <a:schemeClr val="tx2"/>
                </a:solidFill>
                <a:prstDash val="solid"/>
              </a:ln>
            </c:spPr>
            <c:extLst>
              <c:ext xmlns:c16="http://schemas.microsoft.com/office/drawing/2014/chart" uri="{C3380CC4-5D6E-409C-BE32-E72D297353CC}">
                <c16:uniqueId val="{00000001-297D-47DE-BECC-52DF91D1306D}"/>
              </c:ext>
            </c:extLst>
          </c:dPt>
          <c:dPt>
            <c:idx val="1"/>
            <c:bubble3D val="0"/>
            <c:spPr>
              <a:solidFill>
                <a:schemeClr val="bg1"/>
              </a:solidFill>
              <a:ln w="3175">
                <a:solidFill>
                  <a:schemeClr val="accent2"/>
                </a:solidFill>
                <a:prstDash val="solid"/>
              </a:ln>
            </c:spPr>
            <c:extLst>
              <c:ext xmlns:c16="http://schemas.microsoft.com/office/drawing/2014/chart" uri="{C3380CC4-5D6E-409C-BE32-E72D297353CC}">
                <c16:uniqueId val="{00000003-297D-47DE-BECC-52DF91D1306D}"/>
              </c:ext>
            </c:extLst>
          </c:dPt>
          <c:dPt>
            <c:idx val="2"/>
            <c:bubble3D val="0"/>
            <c:spPr>
              <a:solidFill>
                <a:schemeClr val="accent3"/>
              </a:solidFill>
              <a:ln w="3175">
                <a:solidFill>
                  <a:schemeClr val="accent3"/>
                </a:solidFill>
                <a:prstDash val="solid"/>
              </a:ln>
            </c:spPr>
            <c:extLst>
              <c:ext xmlns:c16="http://schemas.microsoft.com/office/drawing/2014/chart" uri="{C3380CC4-5D6E-409C-BE32-E72D297353CC}">
                <c16:uniqueId val="{00000005-297D-47DE-BECC-52DF91D1306D}"/>
              </c:ext>
            </c:extLst>
          </c:dPt>
          <c:dPt>
            <c:idx val="3"/>
            <c:bubble3D val="0"/>
            <c:spPr>
              <a:solidFill>
                <a:schemeClr val="bg1"/>
              </a:solidFill>
              <a:ln w="3175">
                <a:solidFill>
                  <a:schemeClr val="accent4"/>
                </a:solidFill>
                <a:prstDash val="solid"/>
              </a:ln>
            </c:spPr>
            <c:extLst>
              <c:ext xmlns:c16="http://schemas.microsoft.com/office/drawing/2014/chart" uri="{C3380CC4-5D6E-409C-BE32-E72D297353CC}">
                <c16:uniqueId val="{00000007-297D-47DE-BECC-52DF91D1306D}"/>
              </c:ext>
            </c:extLst>
          </c:dPt>
          <c:dPt>
            <c:idx val="4"/>
            <c:bubble3D val="0"/>
            <c:spPr>
              <a:solidFill>
                <a:schemeClr val="accent5"/>
              </a:solidFill>
              <a:ln w="3175">
                <a:solidFill>
                  <a:schemeClr val="accent5"/>
                </a:solidFill>
                <a:prstDash val="solid"/>
              </a:ln>
            </c:spPr>
            <c:extLst>
              <c:ext xmlns:c16="http://schemas.microsoft.com/office/drawing/2014/chart" uri="{C3380CC4-5D6E-409C-BE32-E72D297353CC}">
                <c16:uniqueId val="{00000009-297D-47DE-BECC-52DF91D1306D}"/>
              </c:ext>
            </c:extLst>
          </c:dPt>
          <c:dLbls>
            <c:dLbl>
              <c:idx val="0"/>
              <c:layout>
                <c:manualLayout>
                  <c:x val="7.1014664851395376E-2"/>
                  <c:y val="-7.4750594114788432E-2"/>
                </c:manualLayout>
              </c:layout>
              <c:numFmt formatCode="0%" sourceLinked="0"/>
              <c:spPr>
                <a:noFill/>
                <a:ln w="25400">
                  <a:noFill/>
                </a:ln>
              </c:spPr>
              <c:txPr>
                <a:bodyPr anchorCtr="0"/>
                <a:lstStyle/>
                <a:p>
                  <a:pPr algn="ctr">
                    <a:defRPr lang="en-US" sz="1100" b="0" i="0" u="none" strike="noStrike" kern="1200" baseline="0">
                      <a:solidFill>
                        <a:schemeClr val="accent1"/>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97D-47DE-BECC-52DF91D1306D}"/>
                </c:ext>
              </c:extLst>
            </c:dLbl>
            <c:dLbl>
              <c:idx val="1"/>
              <c:layout>
                <c:manualLayout>
                  <c:x val="0.10234390996959336"/>
                  <c:y val="-4.6723050446996116E-2"/>
                </c:manualLayout>
              </c:layout>
              <c:numFmt formatCode="0%" sourceLinked="0"/>
              <c:spPr>
                <a:noFill/>
                <a:ln w="25400">
                  <a:noFill/>
                </a:ln>
              </c:spPr>
              <c:txPr>
                <a:bodyPr anchorCtr="0"/>
                <a:lstStyle/>
                <a:p>
                  <a:pPr algn="ctr">
                    <a:defRPr lang="en-US" sz="1100" b="0" i="0" u="none" strike="noStrike" kern="1200" baseline="0">
                      <a:solidFill>
                        <a:schemeClr val="accent2"/>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97D-47DE-BECC-52DF91D1306D}"/>
                </c:ext>
              </c:extLst>
            </c:dLbl>
            <c:dLbl>
              <c:idx val="2"/>
              <c:layout>
                <c:manualLayout>
                  <c:x val="7.908393043104954E-2"/>
                  <c:y val="0.12978625124165588"/>
                </c:manualLayout>
              </c:layout>
              <c:numFmt formatCode="0%" sourceLinked="0"/>
              <c:spPr>
                <a:noFill/>
                <a:ln w="25400">
                  <a:noFill/>
                </a:ln>
              </c:spPr>
              <c:txPr>
                <a:bodyPr anchorCtr="0"/>
                <a:lstStyle/>
                <a:p>
                  <a:pPr algn="ctr">
                    <a:defRPr lang="en-US" sz="1100" b="0" i="0" u="none" strike="noStrike" kern="1200" baseline="0">
                      <a:solidFill>
                        <a:schemeClr val="accent3"/>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97D-47DE-BECC-52DF91D1306D}"/>
                </c:ext>
              </c:extLst>
            </c:dLbl>
            <c:dLbl>
              <c:idx val="3"/>
              <c:layout>
                <c:manualLayout>
                  <c:x val="-0.15956391144937263"/>
                  <c:y val="5.4670793127951679E-2"/>
                </c:manualLayout>
              </c:layout>
              <c:numFmt formatCode="0%" sourceLinked="0"/>
              <c:spPr>
                <a:noFill/>
                <a:ln w="25400">
                  <a:noFill/>
                </a:ln>
              </c:spPr>
              <c:txPr>
                <a:bodyPr anchorCtr="0"/>
                <a:lstStyle/>
                <a:p>
                  <a:pPr algn="ctr">
                    <a:defRPr lang="en-US" sz="1100" b="0" i="0" u="none" strike="noStrike" kern="1200" baseline="0">
                      <a:solidFill>
                        <a:schemeClr val="accent4"/>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97D-47DE-BECC-52DF91D1306D}"/>
                </c:ext>
              </c:extLst>
            </c:dLbl>
            <c:dLbl>
              <c:idx val="4"/>
              <c:layout>
                <c:manualLayout>
                  <c:x val="-6.0475946800214356E-2"/>
                  <c:y val="-0.1505520514403208"/>
                </c:manualLayout>
              </c:layout>
              <c:numFmt formatCode="0%" sourceLinked="0"/>
              <c:spPr>
                <a:noFill/>
                <a:ln w="25400">
                  <a:noFill/>
                </a:ln>
              </c:spPr>
              <c:txPr>
                <a:bodyPr anchorCtr="0"/>
                <a:lstStyle/>
                <a:p>
                  <a:pPr algn="ctr">
                    <a:defRPr lang="en-US" sz="1100" b="0" i="0" u="none" strike="noStrike" kern="1200" baseline="0">
                      <a:solidFill>
                        <a:schemeClr val="bg2"/>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97D-47DE-BECC-52DF91D1306D}"/>
                </c:ext>
              </c:extLst>
            </c:dLbl>
            <c:numFmt formatCode="0%" sourceLinked="0"/>
            <c:spPr>
              <a:noFill/>
              <a:ln w="25400">
                <a:noFill/>
              </a:ln>
            </c:spPr>
            <c:txPr>
              <a:bodyPr anchorCtr="0"/>
              <a:lstStyle/>
              <a:p>
                <a:pPr algn="ctr">
                  <a:defRPr lang="en-US" sz="1100" b="0" i="0" u="none" strike="noStrike" kern="1200" baseline="0">
                    <a:solidFill>
                      <a:schemeClr val="bg1"/>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'Ring graphs'!$B$45:$B$49</c:f>
              <c:strCache>
                <c:ptCount val="5"/>
                <c:pt idx="0">
                  <c:v>Data 1</c:v>
                </c:pt>
                <c:pt idx="1">
                  <c:v>Data 2</c:v>
                </c:pt>
                <c:pt idx="2">
                  <c:v>Data 3</c:v>
                </c:pt>
                <c:pt idx="3">
                  <c:v>Data 4</c:v>
                </c:pt>
                <c:pt idx="4">
                  <c:v>Data 5</c:v>
                </c:pt>
              </c:strCache>
            </c:strRef>
          </c:cat>
          <c:val>
            <c:numRef>
              <c:f>'Ring graphs'!$C$45:$C$49</c:f>
              <c:numCache>
                <c:formatCode>General</c:formatCode>
                <c:ptCount val="5"/>
                <c:pt idx="0">
                  <c:v>5</c:v>
                </c:pt>
                <c:pt idx="1">
                  <c:v>12</c:v>
                </c:pt>
                <c:pt idx="2">
                  <c:v>22</c:v>
                </c:pt>
                <c:pt idx="3">
                  <c:v>27</c:v>
                </c:pt>
                <c:pt idx="4">
                  <c:v>34</c:v>
                </c:pt>
              </c:numCache>
            </c:numRef>
          </c:val>
          <c:extLst>
            <c:ext xmlns:c16="http://schemas.microsoft.com/office/drawing/2014/chart" uri="{C3380CC4-5D6E-409C-BE32-E72D297353CC}">
              <c16:uniqueId val="{0000000A-297D-47DE-BECC-52DF91D1306D}"/>
            </c:ext>
          </c:extLst>
        </c:ser>
        <c:dLbls>
          <c:showLegendKey val="0"/>
          <c:showVal val="0"/>
          <c:showCatName val="0"/>
          <c:showSerName val="0"/>
          <c:showPercent val="1"/>
          <c:showBubbleSize val="0"/>
          <c:showLeaderLines val="0"/>
        </c:dLbls>
        <c:firstSliceAng val="0"/>
        <c:holeSize val="90"/>
      </c:doughnutChart>
      <c:spPr>
        <a:noFill/>
        <a:ln w="3175">
          <a:solidFill>
            <a:srgbClr val="FFFFFF"/>
          </a:solidFill>
          <a:prstDash val="solid"/>
        </a:ln>
      </c:spPr>
    </c:plotArea>
    <c:plotVisOnly val="1"/>
    <c:dispBlanksAs val="zero"/>
    <c:showDLblsOverMax val="0"/>
  </c:chart>
  <c:spPr>
    <a:no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85249709639953"/>
          <c:y val="6.3492063492063489E-2"/>
          <c:w val="0.78123405306044058"/>
          <c:h val="0.88973878265216844"/>
        </c:manualLayout>
      </c:layout>
      <c:doughnutChart>
        <c:varyColors val="1"/>
        <c:ser>
          <c:idx val="0"/>
          <c:order val="0"/>
          <c:spPr>
            <a:solidFill>
              <a:srgbClr val="89D1F3"/>
            </a:solidFill>
            <a:ln w="3175">
              <a:noFill/>
              <a:prstDash val="solid"/>
            </a:ln>
          </c:spPr>
          <c:dPt>
            <c:idx val="0"/>
            <c:bubble3D val="0"/>
            <c:spPr>
              <a:solidFill>
                <a:schemeClr val="accent1"/>
              </a:solidFill>
              <a:ln w="3175">
                <a:noFill/>
                <a:prstDash val="solid"/>
              </a:ln>
            </c:spPr>
            <c:extLst>
              <c:ext xmlns:c16="http://schemas.microsoft.com/office/drawing/2014/chart" uri="{C3380CC4-5D6E-409C-BE32-E72D297353CC}">
                <c16:uniqueId val="{00000001-3CC7-44CD-85EC-1ACB1A0FC95A}"/>
              </c:ext>
            </c:extLst>
          </c:dPt>
          <c:dPt>
            <c:idx val="1"/>
            <c:bubble3D val="0"/>
            <c:spPr>
              <a:solidFill>
                <a:schemeClr val="accent2"/>
              </a:solidFill>
              <a:ln w="3175">
                <a:noFill/>
                <a:prstDash val="solid"/>
              </a:ln>
            </c:spPr>
            <c:extLst>
              <c:ext xmlns:c16="http://schemas.microsoft.com/office/drawing/2014/chart" uri="{C3380CC4-5D6E-409C-BE32-E72D297353CC}">
                <c16:uniqueId val="{00000003-3CC7-44CD-85EC-1ACB1A0FC95A}"/>
              </c:ext>
            </c:extLst>
          </c:dPt>
          <c:dPt>
            <c:idx val="2"/>
            <c:bubble3D val="0"/>
            <c:spPr>
              <a:solidFill>
                <a:schemeClr val="accent3"/>
              </a:solidFill>
              <a:ln w="3175">
                <a:noFill/>
                <a:prstDash val="solid"/>
              </a:ln>
            </c:spPr>
            <c:extLst>
              <c:ext xmlns:c16="http://schemas.microsoft.com/office/drawing/2014/chart" uri="{C3380CC4-5D6E-409C-BE32-E72D297353CC}">
                <c16:uniqueId val="{00000005-3CC7-44CD-85EC-1ACB1A0FC95A}"/>
              </c:ext>
            </c:extLst>
          </c:dPt>
          <c:dLbls>
            <c:dLbl>
              <c:idx val="0"/>
              <c:layout>
                <c:manualLayout>
                  <c:x val="0.10237135888269393"/>
                  <c:y val="-7.5187653000016216E-2"/>
                </c:manualLayout>
              </c:layout>
              <c:spPr>
                <a:noFill/>
                <a:ln w="25400">
                  <a:noFill/>
                </a:ln>
              </c:spPr>
              <c:txPr>
                <a:bodyPr anchorCtr="0"/>
                <a:lstStyle/>
                <a:p>
                  <a:pPr algn="ctr">
                    <a:defRPr lang="en-US" sz="1100" b="0" i="0" u="none" strike="noStrike" kern="1200" baseline="0">
                      <a:solidFill>
                        <a:schemeClr val="accent1"/>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CC7-44CD-85EC-1ACB1A0FC95A}"/>
                </c:ext>
              </c:extLst>
            </c:dLbl>
            <c:dLbl>
              <c:idx val="1"/>
              <c:layout>
                <c:manualLayout>
                  <c:x val="0.12098433322500174"/>
                  <c:y val="0.11838756221325163"/>
                </c:manualLayout>
              </c:layout>
              <c:spPr>
                <a:noFill/>
                <a:ln w="25400">
                  <a:noFill/>
                </a:ln>
              </c:spPr>
              <c:txPr>
                <a:bodyPr anchorCtr="0"/>
                <a:lstStyle/>
                <a:p>
                  <a:pPr algn="ctr">
                    <a:defRPr lang="en-US" sz="1100" b="0" i="0" u="none" strike="noStrike" kern="1200" baseline="0">
                      <a:solidFill>
                        <a:schemeClr val="accent2"/>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CC7-44CD-85EC-1ACB1A0FC95A}"/>
                </c:ext>
              </c:extLst>
            </c:dLbl>
            <c:dLbl>
              <c:idx val="2"/>
              <c:layout>
                <c:manualLayout>
                  <c:x val="-8.3758384540385949E-2"/>
                  <c:y val="0.23162783911288351"/>
                </c:manualLayout>
              </c:layout>
              <c:spPr>
                <a:noFill/>
                <a:ln w="25400">
                  <a:noFill/>
                </a:ln>
              </c:spPr>
              <c:txPr>
                <a:bodyPr anchorCtr="0"/>
                <a:lstStyle/>
                <a:p>
                  <a:pPr algn="ctr">
                    <a:defRPr lang="en-US" sz="1100" b="0" i="0" u="none" strike="noStrike" kern="1200" baseline="0">
                      <a:solidFill>
                        <a:schemeClr val="accent3"/>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CC7-44CD-85EC-1ACB1A0FC95A}"/>
                </c:ext>
              </c:extLst>
            </c:dLbl>
            <c:spPr>
              <a:noFill/>
              <a:ln w="25400">
                <a:noFill/>
              </a:ln>
            </c:spPr>
            <c:txPr>
              <a:bodyPr anchorCtr="0"/>
              <a:lstStyle/>
              <a:p>
                <a:pPr algn="ctr">
                  <a:defRPr lang="en-US" sz="1100" b="0" i="0" u="none" strike="noStrike" kern="1200" baseline="0">
                    <a:solidFill>
                      <a:schemeClr val="bg1"/>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'Ring graphs'!$B$18:$B$20</c:f>
              <c:strCache>
                <c:ptCount val="3"/>
                <c:pt idx="0">
                  <c:v>Data 1</c:v>
                </c:pt>
                <c:pt idx="1">
                  <c:v>Data 2</c:v>
                </c:pt>
                <c:pt idx="2">
                  <c:v>Data 3</c:v>
                </c:pt>
              </c:strCache>
            </c:strRef>
          </c:cat>
          <c:val>
            <c:numRef>
              <c:f>'Ring graphs'!$C$18:$C$20</c:f>
              <c:numCache>
                <c:formatCode>General</c:formatCode>
                <c:ptCount val="3"/>
                <c:pt idx="0">
                  <c:v>15</c:v>
                </c:pt>
                <c:pt idx="1">
                  <c:v>30</c:v>
                </c:pt>
                <c:pt idx="2">
                  <c:v>55</c:v>
                </c:pt>
              </c:numCache>
            </c:numRef>
          </c:val>
          <c:extLst>
            <c:ext xmlns:c16="http://schemas.microsoft.com/office/drawing/2014/chart" uri="{C3380CC4-5D6E-409C-BE32-E72D297353CC}">
              <c16:uniqueId val="{00000006-3CC7-44CD-85EC-1ACB1A0FC95A}"/>
            </c:ext>
          </c:extLst>
        </c:ser>
        <c:dLbls>
          <c:showLegendKey val="0"/>
          <c:showVal val="0"/>
          <c:showCatName val="0"/>
          <c:showSerName val="0"/>
          <c:showPercent val="1"/>
          <c:showBubbleSize val="0"/>
          <c:showLeaderLines val="0"/>
        </c:dLbls>
        <c:firstSliceAng val="0"/>
        <c:holeSize val="90"/>
      </c:doughnutChart>
      <c:spPr>
        <a:noFill/>
        <a:ln w="3175">
          <a:solidFill>
            <a:srgbClr val="FFFFFF"/>
          </a:solidFill>
          <a:prstDash val="solid"/>
        </a:ln>
      </c:spPr>
    </c:plotArea>
    <c:plotVisOnly val="1"/>
    <c:dispBlanksAs val="zero"/>
    <c:showDLblsOverMax val="0"/>
  </c:chart>
  <c:spPr>
    <a:no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091631733986184"/>
          <c:y val="0.11550867705599233"/>
          <c:w val="0.68073413265816185"/>
          <c:h val="0.74294589552617518"/>
        </c:manualLayout>
      </c:layout>
      <c:doughnutChart>
        <c:varyColors val="1"/>
        <c:ser>
          <c:idx val="0"/>
          <c:order val="0"/>
          <c:spPr>
            <a:solidFill>
              <a:srgbClr val="89D1F3"/>
            </a:solidFill>
            <a:ln w="25400">
              <a:noFill/>
            </a:ln>
          </c:spPr>
          <c:dPt>
            <c:idx val="0"/>
            <c:bubble3D val="0"/>
            <c:spPr>
              <a:solidFill>
                <a:schemeClr val="accent1"/>
              </a:solidFill>
              <a:ln w="3175">
                <a:solidFill>
                  <a:schemeClr val="accent1"/>
                </a:solidFill>
                <a:prstDash val="solid"/>
              </a:ln>
            </c:spPr>
            <c:extLst>
              <c:ext xmlns:c16="http://schemas.microsoft.com/office/drawing/2014/chart" uri="{C3380CC4-5D6E-409C-BE32-E72D297353CC}">
                <c16:uniqueId val="{00000001-20A8-4228-A3D8-4D02C4FF4A04}"/>
              </c:ext>
            </c:extLst>
          </c:dPt>
          <c:dPt>
            <c:idx val="1"/>
            <c:bubble3D val="0"/>
            <c:spPr>
              <a:solidFill>
                <a:schemeClr val="bg1"/>
              </a:solidFill>
              <a:ln w="3175">
                <a:solidFill>
                  <a:schemeClr val="accent2"/>
                </a:solidFill>
                <a:prstDash val="solid"/>
              </a:ln>
            </c:spPr>
            <c:extLst>
              <c:ext xmlns:c16="http://schemas.microsoft.com/office/drawing/2014/chart" uri="{C3380CC4-5D6E-409C-BE32-E72D297353CC}">
                <c16:uniqueId val="{00000003-20A8-4228-A3D8-4D02C4FF4A04}"/>
              </c:ext>
            </c:extLst>
          </c:dPt>
          <c:dPt>
            <c:idx val="2"/>
            <c:bubble3D val="0"/>
            <c:spPr>
              <a:solidFill>
                <a:schemeClr val="accent3"/>
              </a:solidFill>
              <a:ln w="3175">
                <a:solidFill>
                  <a:schemeClr val="accent3"/>
                </a:solidFill>
                <a:prstDash val="solid"/>
              </a:ln>
            </c:spPr>
            <c:extLst>
              <c:ext xmlns:c16="http://schemas.microsoft.com/office/drawing/2014/chart" uri="{C3380CC4-5D6E-409C-BE32-E72D297353CC}">
                <c16:uniqueId val="{00000005-20A8-4228-A3D8-4D02C4FF4A04}"/>
              </c:ext>
            </c:extLst>
          </c:dPt>
          <c:dPt>
            <c:idx val="3"/>
            <c:bubble3D val="0"/>
            <c:spPr>
              <a:solidFill>
                <a:schemeClr val="bg1"/>
              </a:solidFill>
              <a:ln w="3175">
                <a:solidFill>
                  <a:schemeClr val="accent4"/>
                </a:solidFill>
                <a:prstDash val="solid"/>
              </a:ln>
            </c:spPr>
            <c:extLst>
              <c:ext xmlns:c16="http://schemas.microsoft.com/office/drawing/2014/chart" uri="{C3380CC4-5D6E-409C-BE32-E72D297353CC}">
                <c16:uniqueId val="{00000007-20A8-4228-A3D8-4D02C4FF4A04}"/>
              </c:ext>
            </c:extLst>
          </c:dPt>
          <c:dPt>
            <c:idx val="4"/>
            <c:bubble3D val="0"/>
            <c:spPr>
              <a:solidFill>
                <a:schemeClr val="bg2"/>
              </a:solidFill>
              <a:ln w="3175">
                <a:noFill/>
                <a:prstDash val="solid"/>
              </a:ln>
            </c:spPr>
            <c:extLst>
              <c:ext xmlns:c16="http://schemas.microsoft.com/office/drawing/2014/chart" uri="{C3380CC4-5D6E-409C-BE32-E72D297353CC}">
                <c16:uniqueId val="{00000009-20A8-4228-A3D8-4D02C4FF4A04}"/>
              </c:ext>
            </c:extLst>
          </c:dPt>
          <c:dPt>
            <c:idx val="5"/>
            <c:bubble3D val="0"/>
            <c:spPr>
              <a:solidFill>
                <a:schemeClr val="bg1"/>
              </a:solidFill>
              <a:ln w="3175">
                <a:solidFill>
                  <a:schemeClr val="tx2"/>
                </a:solidFill>
                <a:prstDash val="solid"/>
              </a:ln>
            </c:spPr>
            <c:extLst>
              <c:ext xmlns:c16="http://schemas.microsoft.com/office/drawing/2014/chart" uri="{C3380CC4-5D6E-409C-BE32-E72D297353CC}">
                <c16:uniqueId val="{0000000B-20A8-4228-A3D8-4D02C4FF4A04}"/>
              </c:ext>
            </c:extLst>
          </c:dPt>
          <c:dLbls>
            <c:dLbl>
              <c:idx val="0"/>
              <c:layout>
                <c:manualLayout>
                  <c:x val="9.3931041556064021E-2"/>
                  <c:y val="-6.5682320262018562E-2"/>
                </c:manualLayout>
              </c:layout>
              <c:numFmt formatCode="0%" sourceLinked="0"/>
              <c:spPr>
                <a:noFill/>
                <a:ln w="25400">
                  <a:noFill/>
                </a:ln>
              </c:spPr>
              <c:txPr>
                <a:bodyPr anchorCtr="0"/>
                <a:lstStyle/>
                <a:p>
                  <a:pPr algn="ctr">
                    <a:defRPr lang="en-US" sz="1100" b="0" i="0" u="none" strike="noStrike" kern="1200" baseline="0">
                      <a:solidFill>
                        <a:schemeClr val="accent1"/>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0A8-4228-A3D8-4D02C4FF4A04}"/>
                </c:ext>
              </c:extLst>
            </c:dLbl>
            <c:dLbl>
              <c:idx val="1"/>
              <c:layout>
                <c:manualLayout>
                  <c:x val="6.3657403040991878E-2"/>
                  <c:y val="-0.17235570945657258"/>
                </c:manualLayout>
              </c:layout>
              <c:numFmt formatCode="0%" sourceLinked="0"/>
              <c:spPr>
                <a:noFill/>
                <a:ln w="25400">
                  <a:noFill/>
                </a:ln>
              </c:spPr>
              <c:txPr>
                <a:bodyPr anchorCtr="0"/>
                <a:lstStyle/>
                <a:p>
                  <a:pPr algn="ctr">
                    <a:defRPr lang="en-US" sz="1100" b="0" i="0" u="none" strike="noStrike" kern="1200" baseline="0">
                      <a:solidFill>
                        <a:schemeClr val="accent2"/>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0A8-4228-A3D8-4D02C4FF4A04}"/>
                </c:ext>
              </c:extLst>
            </c:dLbl>
            <c:dLbl>
              <c:idx val="2"/>
              <c:layout>
                <c:manualLayout>
                  <c:x val="0.10324803516358963"/>
                  <c:y val="5.0669951769790084E-2"/>
                </c:manualLayout>
              </c:layout>
              <c:numFmt formatCode="0%" sourceLinked="0"/>
              <c:spPr>
                <a:noFill/>
                <a:ln w="25400">
                  <a:noFill/>
                </a:ln>
              </c:spPr>
              <c:txPr>
                <a:bodyPr anchorCtr="0"/>
                <a:lstStyle/>
                <a:p>
                  <a:pPr algn="ctr">
                    <a:defRPr lang="en-US" sz="1100" b="0" i="0" u="none" strike="noStrike" kern="1200" baseline="0">
                      <a:solidFill>
                        <a:schemeClr val="accent3"/>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0A8-4228-A3D8-4D02C4FF4A04}"/>
                </c:ext>
              </c:extLst>
            </c:dLbl>
            <c:dLbl>
              <c:idx val="3"/>
              <c:layout>
                <c:manualLayout>
                  <c:x val="-7.0557392628971968E-2"/>
                  <c:y val="0.1009075492222556"/>
                </c:manualLayout>
              </c:layout>
              <c:numFmt formatCode="0%" sourceLinked="0"/>
              <c:spPr>
                <a:noFill/>
                <a:ln w="25400">
                  <a:noFill/>
                </a:ln>
              </c:spPr>
              <c:txPr>
                <a:bodyPr anchorCtr="0"/>
                <a:lstStyle/>
                <a:p>
                  <a:pPr algn="ctr">
                    <a:defRPr lang="en-US" sz="110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0A8-4228-A3D8-4D02C4FF4A04}"/>
                </c:ext>
              </c:extLst>
            </c:dLbl>
            <c:dLbl>
              <c:idx val="4"/>
              <c:layout>
                <c:manualLayout>
                  <c:x val="-7.9782522317582788E-2"/>
                  <c:y val="-8.5678806149302414E-2"/>
                </c:manualLayout>
              </c:layout>
              <c:numFmt formatCode="0%" sourceLinked="0"/>
              <c:spPr>
                <a:noFill/>
                <a:ln w="25400">
                  <a:noFill/>
                </a:ln>
              </c:spPr>
              <c:txPr>
                <a:bodyPr anchorCtr="0"/>
                <a:lstStyle/>
                <a:p>
                  <a:pPr algn="ctr">
                    <a:defRPr lang="en-US" sz="1100" b="0" i="0" u="none" strike="noStrike" kern="1200" baseline="0">
                      <a:solidFill>
                        <a:schemeClr val="bg2"/>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0A8-4228-A3D8-4D02C4FF4A04}"/>
                </c:ext>
              </c:extLst>
            </c:dLbl>
            <c:dLbl>
              <c:idx val="5"/>
              <c:layout>
                <c:manualLayout>
                  <c:x val="-6.5764604795148993E-2"/>
                  <c:y val="-7.2849925670593396E-2"/>
                </c:manualLayout>
              </c:layout>
              <c:numFmt formatCode="0%" sourceLinked="0"/>
              <c:spPr>
                <a:noFill/>
                <a:ln w="25400">
                  <a:noFill/>
                </a:ln>
              </c:spPr>
              <c:txPr>
                <a:bodyPr anchorCtr="0"/>
                <a:lstStyle/>
                <a:p>
                  <a:pPr algn="ctr">
                    <a:defRPr lang="en-US" sz="1100" b="0" i="0" u="none" strike="noStrike" kern="1200" baseline="0">
                      <a:solidFill>
                        <a:schemeClr val="tx2"/>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0A8-4228-A3D8-4D02C4FF4A04}"/>
                </c:ext>
              </c:extLst>
            </c:dLbl>
            <c:numFmt formatCode="0%" sourceLinked="0"/>
            <c:spPr>
              <a:noFill/>
              <a:ln w="25400">
                <a:noFill/>
              </a:ln>
            </c:spPr>
            <c:txPr>
              <a:bodyPr anchorCtr="0"/>
              <a:lstStyle/>
              <a:p>
                <a:pPr algn="ctr">
                  <a:defRPr lang="en-US" sz="1100" b="0" i="0" u="none" strike="noStrike" kern="1200" baseline="0">
                    <a:solidFill>
                      <a:schemeClr val="bg1"/>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'Ring graphs'!$L$7:$L$12</c:f>
              <c:strCache>
                <c:ptCount val="6"/>
                <c:pt idx="0">
                  <c:v>Data 1</c:v>
                </c:pt>
                <c:pt idx="1">
                  <c:v>Data 2</c:v>
                </c:pt>
                <c:pt idx="2">
                  <c:v>Data 3</c:v>
                </c:pt>
                <c:pt idx="3">
                  <c:v>Data 4</c:v>
                </c:pt>
                <c:pt idx="4">
                  <c:v>Data 5</c:v>
                </c:pt>
                <c:pt idx="5">
                  <c:v>Data 6</c:v>
                </c:pt>
              </c:strCache>
            </c:strRef>
          </c:cat>
          <c:val>
            <c:numRef>
              <c:f>'Ring graphs'!$M$7:$M$12</c:f>
              <c:numCache>
                <c:formatCode>General</c:formatCode>
                <c:ptCount val="6"/>
                <c:pt idx="0">
                  <c:v>15</c:v>
                </c:pt>
                <c:pt idx="1">
                  <c:v>20</c:v>
                </c:pt>
                <c:pt idx="2">
                  <c:v>15</c:v>
                </c:pt>
                <c:pt idx="3">
                  <c:v>25</c:v>
                </c:pt>
                <c:pt idx="4">
                  <c:v>10</c:v>
                </c:pt>
                <c:pt idx="5">
                  <c:v>15</c:v>
                </c:pt>
              </c:numCache>
            </c:numRef>
          </c:val>
          <c:extLst>
            <c:ext xmlns:c16="http://schemas.microsoft.com/office/drawing/2014/chart" uri="{C3380CC4-5D6E-409C-BE32-E72D297353CC}">
              <c16:uniqueId val="{0000000C-20A8-4228-A3D8-4D02C4FF4A04}"/>
            </c:ext>
          </c:extLst>
        </c:ser>
        <c:dLbls>
          <c:showLegendKey val="0"/>
          <c:showVal val="0"/>
          <c:showCatName val="0"/>
          <c:showSerName val="0"/>
          <c:showPercent val="1"/>
          <c:showBubbleSize val="0"/>
          <c:showLeaderLines val="0"/>
        </c:dLbls>
        <c:firstSliceAng val="0"/>
        <c:holeSize val="90"/>
      </c:doughnutChart>
      <c:spPr>
        <a:noFill/>
        <a:ln w="3175">
          <a:solidFill>
            <a:srgbClr val="FFFFFF"/>
          </a:solidFill>
          <a:prstDash val="solid"/>
        </a:ln>
      </c:spPr>
    </c:plotArea>
    <c:plotVisOnly val="1"/>
    <c:dispBlanksAs val="zero"/>
    <c:showDLblsOverMax val="0"/>
  </c:chart>
  <c:spPr>
    <a:no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 footer="0"/>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58171839712611"/>
          <c:y val="9.5706418874432223E-2"/>
          <c:w val="0.66003184764559486"/>
          <c:h val="0.8144366370358852"/>
        </c:manualLayout>
      </c:layout>
      <c:doughnutChart>
        <c:varyColors val="1"/>
        <c:ser>
          <c:idx val="0"/>
          <c:order val="0"/>
          <c:spPr>
            <a:solidFill>
              <a:srgbClr val="89D1F3"/>
            </a:solidFill>
            <a:ln w="3175">
              <a:solidFill>
                <a:srgbClr val="FFFFFF"/>
              </a:solidFill>
              <a:prstDash val="solid"/>
            </a:ln>
          </c:spPr>
          <c:dPt>
            <c:idx val="0"/>
            <c:bubble3D val="0"/>
            <c:spPr>
              <a:solidFill>
                <a:schemeClr val="accent1"/>
              </a:solidFill>
              <a:ln w="3175">
                <a:solidFill>
                  <a:schemeClr val="accent1"/>
                </a:solidFill>
                <a:prstDash val="solid"/>
              </a:ln>
            </c:spPr>
            <c:extLst>
              <c:ext xmlns:c16="http://schemas.microsoft.com/office/drawing/2014/chart" uri="{C3380CC4-5D6E-409C-BE32-E72D297353CC}">
                <c16:uniqueId val="{00000001-7E3C-4608-B24D-18BFF4B89DC0}"/>
              </c:ext>
            </c:extLst>
          </c:dPt>
          <c:dPt>
            <c:idx val="1"/>
            <c:bubble3D val="0"/>
            <c:spPr>
              <a:solidFill>
                <a:schemeClr val="bg1"/>
              </a:solidFill>
              <a:ln w="3175">
                <a:solidFill>
                  <a:schemeClr val="accent2"/>
                </a:solidFill>
                <a:prstDash val="solid"/>
              </a:ln>
            </c:spPr>
            <c:extLst>
              <c:ext xmlns:c16="http://schemas.microsoft.com/office/drawing/2014/chart" uri="{C3380CC4-5D6E-409C-BE32-E72D297353CC}">
                <c16:uniqueId val="{00000003-7E3C-4608-B24D-18BFF4B89DC0}"/>
              </c:ext>
            </c:extLst>
          </c:dPt>
          <c:dPt>
            <c:idx val="2"/>
            <c:bubble3D val="0"/>
            <c:spPr>
              <a:solidFill>
                <a:schemeClr val="accent3"/>
              </a:solidFill>
              <a:ln w="3175">
                <a:solidFill>
                  <a:schemeClr val="accent3"/>
                </a:solidFill>
                <a:prstDash val="solid"/>
              </a:ln>
            </c:spPr>
            <c:extLst>
              <c:ext xmlns:c16="http://schemas.microsoft.com/office/drawing/2014/chart" uri="{C3380CC4-5D6E-409C-BE32-E72D297353CC}">
                <c16:uniqueId val="{00000005-7E3C-4608-B24D-18BFF4B89DC0}"/>
              </c:ext>
            </c:extLst>
          </c:dPt>
          <c:dPt>
            <c:idx val="3"/>
            <c:bubble3D val="0"/>
            <c:spPr>
              <a:solidFill>
                <a:schemeClr val="bg1"/>
              </a:solidFill>
              <a:ln w="3175">
                <a:solidFill>
                  <a:schemeClr val="accent4"/>
                </a:solidFill>
                <a:prstDash val="solid"/>
              </a:ln>
            </c:spPr>
            <c:extLst>
              <c:ext xmlns:c16="http://schemas.microsoft.com/office/drawing/2014/chart" uri="{C3380CC4-5D6E-409C-BE32-E72D297353CC}">
                <c16:uniqueId val="{00000007-7E3C-4608-B24D-18BFF4B89DC0}"/>
              </c:ext>
            </c:extLst>
          </c:dPt>
          <c:dPt>
            <c:idx val="4"/>
            <c:bubble3D val="0"/>
            <c:spPr>
              <a:solidFill>
                <a:schemeClr val="bg2"/>
              </a:solidFill>
              <a:ln w="3175">
                <a:noFill/>
                <a:prstDash val="solid"/>
              </a:ln>
            </c:spPr>
            <c:extLst>
              <c:ext xmlns:c16="http://schemas.microsoft.com/office/drawing/2014/chart" uri="{C3380CC4-5D6E-409C-BE32-E72D297353CC}">
                <c16:uniqueId val="{00000009-7E3C-4608-B24D-18BFF4B89DC0}"/>
              </c:ext>
            </c:extLst>
          </c:dPt>
          <c:dPt>
            <c:idx val="5"/>
            <c:bubble3D val="0"/>
            <c:spPr>
              <a:solidFill>
                <a:schemeClr val="bg1"/>
              </a:solidFill>
              <a:ln w="3175">
                <a:solidFill>
                  <a:schemeClr val="tx2"/>
                </a:solidFill>
                <a:prstDash val="solid"/>
              </a:ln>
            </c:spPr>
            <c:extLst>
              <c:ext xmlns:c16="http://schemas.microsoft.com/office/drawing/2014/chart" uri="{C3380CC4-5D6E-409C-BE32-E72D297353CC}">
                <c16:uniqueId val="{0000000B-7E3C-4608-B24D-18BFF4B89DC0}"/>
              </c:ext>
            </c:extLst>
          </c:dPt>
          <c:dPt>
            <c:idx val="6"/>
            <c:bubble3D val="0"/>
            <c:spPr>
              <a:solidFill>
                <a:schemeClr val="accent4">
                  <a:lumMod val="60000"/>
                  <a:lumOff val="40000"/>
                </a:schemeClr>
              </a:solidFill>
              <a:ln w="3175">
                <a:noFill/>
                <a:prstDash val="solid"/>
              </a:ln>
            </c:spPr>
            <c:extLst>
              <c:ext xmlns:c16="http://schemas.microsoft.com/office/drawing/2014/chart" uri="{C3380CC4-5D6E-409C-BE32-E72D297353CC}">
                <c16:uniqueId val="{0000000D-7E3C-4608-B24D-18BFF4B89DC0}"/>
              </c:ext>
            </c:extLst>
          </c:dPt>
          <c:dPt>
            <c:idx val="7"/>
            <c:bubble3D val="0"/>
            <c:spPr>
              <a:solidFill>
                <a:schemeClr val="bg1"/>
              </a:solidFill>
              <a:ln w="3175">
                <a:solidFill>
                  <a:schemeClr val="accent5"/>
                </a:solidFill>
                <a:prstDash val="solid"/>
              </a:ln>
            </c:spPr>
            <c:extLst>
              <c:ext xmlns:c16="http://schemas.microsoft.com/office/drawing/2014/chart" uri="{C3380CC4-5D6E-409C-BE32-E72D297353CC}">
                <c16:uniqueId val="{0000000F-7E3C-4608-B24D-18BFF4B89DC0}"/>
              </c:ext>
            </c:extLst>
          </c:dPt>
          <c:dPt>
            <c:idx val="8"/>
            <c:bubble3D val="0"/>
            <c:spPr>
              <a:solidFill>
                <a:schemeClr val="accent4">
                  <a:lumMod val="20000"/>
                  <a:lumOff val="80000"/>
                </a:schemeClr>
              </a:solidFill>
              <a:ln w="3175">
                <a:noFill/>
                <a:prstDash val="solid"/>
              </a:ln>
            </c:spPr>
            <c:extLst>
              <c:ext xmlns:c16="http://schemas.microsoft.com/office/drawing/2014/chart" uri="{C3380CC4-5D6E-409C-BE32-E72D297353CC}">
                <c16:uniqueId val="{00000011-7E3C-4608-B24D-18BFF4B89DC0}"/>
              </c:ext>
            </c:extLst>
          </c:dPt>
          <c:dLbls>
            <c:dLbl>
              <c:idx val="0"/>
              <c:layout>
                <c:manualLayout>
                  <c:x val="2.7528220266905642E-2"/>
                  <c:y val="-6.583435531236069E-2"/>
                </c:manualLayout>
              </c:layout>
              <c:numFmt formatCode="0%" sourceLinked="0"/>
              <c:spPr>
                <a:noFill/>
                <a:ln w="25400">
                  <a:noFill/>
                </a:ln>
              </c:spPr>
              <c:txPr>
                <a:bodyPr anchorCtr="0"/>
                <a:lstStyle/>
                <a:p>
                  <a:pPr algn="ctr">
                    <a:defRPr lang="en-US" sz="1100" b="1" i="0" u="none" strike="noStrike" kern="1200" baseline="0">
                      <a:solidFill>
                        <a:schemeClr val="accent1"/>
                      </a:solidFill>
                      <a:latin typeface="+mj-lt"/>
                      <a:ea typeface="Arial"/>
                      <a:cs typeface="Arial"/>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E3C-4608-B24D-18BFF4B89DC0}"/>
                </c:ext>
              </c:extLst>
            </c:dLbl>
            <c:dLbl>
              <c:idx val="1"/>
              <c:layout>
                <c:manualLayout>
                  <c:x val="5.2090250853245611E-2"/>
                  <c:y val="-5.5559301489894714E-2"/>
                </c:manualLayout>
              </c:layout>
              <c:numFmt formatCode="0%" sourceLinked="0"/>
              <c:spPr>
                <a:noFill/>
                <a:ln w="25400">
                  <a:noFill/>
                </a:ln>
              </c:spPr>
              <c:txPr>
                <a:bodyPr anchorCtr="0"/>
                <a:lstStyle/>
                <a:p>
                  <a:pPr algn="ctr">
                    <a:defRPr lang="en-US" sz="1100" b="1" i="0" u="none" strike="noStrike" kern="1200" baseline="0">
                      <a:solidFill>
                        <a:schemeClr val="accent2"/>
                      </a:solidFill>
                      <a:latin typeface="+mj-lt"/>
                      <a:ea typeface="Arial"/>
                      <a:cs typeface="Arial"/>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E3C-4608-B24D-18BFF4B89DC0}"/>
                </c:ext>
              </c:extLst>
            </c:dLbl>
            <c:dLbl>
              <c:idx val="2"/>
              <c:layout>
                <c:manualLayout>
                  <c:x val="6.4765986663075176E-2"/>
                  <c:y val="-5.0672443690674293E-2"/>
                </c:manualLayout>
              </c:layout>
              <c:numFmt formatCode="0%" sourceLinked="0"/>
              <c:spPr>
                <a:noFill/>
                <a:ln w="25400">
                  <a:noFill/>
                </a:ln>
              </c:spPr>
              <c:txPr>
                <a:bodyPr anchorCtr="0"/>
                <a:lstStyle/>
                <a:p>
                  <a:pPr algn="ctr">
                    <a:defRPr lang="en-US" sz="1100" b="1" i="0" u="none" strike="noStrike" kern="1200" baseline="0">
                      <a:solidFill>
                        <a:schemeClr val="accent3"/>
                      </a:solidFill>
                      <a:latin typeface="+mj-lt"/>
                      <a:ea typeface="Arial"/>
                      <a:cs typeface="Arial"/>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E3C-4608-B24D-18BFF4B89DC0}"/>
                </c:ext>
              </c:extLst>
            </c:dLbl>
            <c:dLbl>
              <c:idx val="3"/>
              <c:layout>
                <c:manualLayout>
                  <c:x val="7.7167218139657628E-2"/>
                  <c:y val="-9.2347232110820185E-17"/>
                </c:manualLayout>
              </c:layout>
              <c:numFmt formatCode="0%" sourceLinked="0"/>
              <c:spPr>
                <a:noFill/>
                <a:ln w="25400">
                  <a:noFill/>
                </a:ln>
              </c:spPr>
              <c:txPr>
                <a:bodyPr anchorCtr="0"/>
                <a:lstStyle/>
                <a:p>
                  <a:pPr algn="ctr">
                    <a:defRPr lang="en-US" sz="1100" b="1" i="0" u="none" strike="noStrike" kern="1200" baseline="0">
                      <a:solidFill>
                        <a:schemeClr val="accent4"/>
                      </a:solidFill>
                      <a:latin typeface="+mj-lt"/>
                      <a:ea typeface="Arial"/>
                      <a:cs typeface="Arial"/>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E3C-4608-B24D-18BFF4B89DC0}"/>
                </c:ext>
              </c:extLst>
            </c:dLbl>
            <c:dLbl>
              <c:idx val="4"/>
              <c:layout>
                <c:manualLayout>
                  <c:x val="7.704700195624517E-2"/>
                  <c:y val="3.5961895121947259E-2"/>
                </c:manualLayout>
              </c:layout>
              <c:numFmt formatCode="0%" sourceLinked="0"/>
              <c:spPr>
                <a:noFill/>
                <a:ln w="25400">
                  <a:noFill/>
                </a:ln>
              </c:spPr>
              <c:txPr>
                <a:bodyPr anchorCtr="0"/>
                <a:lstStyle/>
                <a:p>
                  <a:pPr algn="ctr">
                    <a:defRPr lang="en-US" sz="1100" b="1" i="0" u="none" strike="noStrike" kern="1200" baseline="0">
                      <a:solidFill>
                        <a:schemeClr val="bg2"/>
                      </a:solidFill>
                      <a:latin typeface="+mj-lt"/>
                      <a:ea typeface="Arial"/>
                      <a:cs typeface="Arial"/>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E3C-4608-B24D-18BFF4B89DC0}"/>
                </c:ext>
              </c:extLst>
            </c:dLbl>
            <c:dLbl>
              <c:idx val="5"/>
              <c:layout>
                <c:manualLayout>
                  <c:x val="4.0238349476802382E-2"/>
                  <c:y val="7.6309309819089885E-2"/>
                </c:manualLayout>
              </c:layout>
              <c:numFmt formatCode="0%" sourceLinked="0"/>
              <c:spPr>
                <a:noFill/>
                <a:ln w="25400">
                  <a:noFill/>
                </a:ln>
              </c:spPr>
              <c:txPr>
                <a:bodyPr anchorCtr="0"/>
                <a:lstStyle/>
                <a:p>
                  <a:pPr algn="ctr">
                    <a:defRPr lang="en-US" sz="1100" b="1" i="0" u="none" strike="noStrike" kern="1200" baseline="0">
                      <a:solidFill>
                        <a:schemeClr val="tx2"/>
                      </a:solidFill>
                      <a:latin typeface="+mj-lt"/>
                      <a:ea typeface="Arial"/>
                      <a:cs typeface="Arial"/>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E3C-4608-B24D-18BFF4B89DC0}"/>
                </c:ext>
              </c:extLst>
            </c:dLbl>
            <c:dLbl>
              <c:idx val="6"/>
              <c:layout>
                <c:manualLayout>
                  <c:x val="-5.6635965467740634E-2"/>
                  <c:y val="6.603465262496569E-2"/>
                </c:manualLayout>
              </c:layout>
              <c:numFmt formatCode="0%" sourceLinked="0"/>
              <c:spPr>
                <a:noFill/>
                <a:ln w="25400">
                  <a:noFill/>
                </a:ln>
              </c:spPr>
              <c:txPr>
                <a:bodyPr anchorCtr="0"/>
                <a:lstStyle/>
                <a:p>
                  <a:pPr algn="ctr">
                    <a:defRPr lang="en-US" sz="1100" b="1" i="0" u="none" strike="noStrike" kern="1200" baseline="0">
                      <a:solidFill>
                        <a:schemeClr val="accent4">
                          <a:lumMod val="60000"/>
                          <a:lumOff val="40000"/>
                        </a:schemeClr>
                      </a:solidFill>
                      <a:latin typeface="+mj-lt"/>
                      <a:ea typeface="Arial"/>
                      <a:cs typeface="Arial"/>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7E3C-4608-B24D-18BFF4B89DC0}"/>
                </c:ext>
              </c:extLst>
            </c:dLbl>
            <c:dLbl>
              <c:idx val="7"/>
              <c:layout>
                <c:manualLayout>
                  <c:x val="-8.936208921583691E-2"/>
                  <c:y val="5.0871551118253948E-3"/>
                </c:manualLayout>
              </c:layout>
              <c:numFmt formatCode="0%" sourceLinked="0"/>
              <c:spPr>
                <a:noFill/>
                <a:ln w="25400">
                  <a:noFill/>
                </a:ln>
              </c:spPr>
              <c:txPr>
                <a:bodyPr anchorCtr="0"/>
                <a:lstStyle/>
                <a:p>
                  <a:pPr algn="ctr">
                    <a:defRPr lang="en-US" sz="1100" b="1" i="0" u="none" strike="noStrike" kern="1200" baseline="0">
                      <a:solidFill>
                        <a:schemeClr val="accent5"/>
                      </a:solidFill>
                      <a:latin typeface="+mj-lt"/>
                      <a:ea typeface="Arial"/>
                      <a:cs typeface="Arial"/>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E3C-4608-B24D-18BFF4B89DC0}"/>
                </c:ext>
              </c:extLst>
            </c:dLbl>
            <c:dLbl>
              <c:idx val="8"/>
              <c:layout>
                <c:manualLayout>
                  <c:x val="-6.8899623344054223E-2"/>
                  <c:y val="-7.1422848648211301E-2"/>
                </c:manualLayout>
              </c:layout>
              <c:numFmt formatCode="0%" sourceLinked="0"/>
              <c:spPr>
                <a:noFill/>
                <a:ln w="25400">
                  <a:noFill/>
                </a:ln>
              </c:spPr>
              <c:txPr>
                <a:bodyPr anchorCtr="0"/>
                <a:lstStyle/>
                <a:p>
                  <a:pPr algn="ctr">
                    <a:defRPr lang="en-US" sz="1100" b="1" i="0" u="none" strike="noStrike" kern="1200" baseline="0">
                      <a:solidFill>
                        <a:schemeClr val="accent4"/>
                      </a:solidFill>
                      <a:latin typeface="+mj-lt"/>
                      <a:ea typeface="Arial"/>
                      <a:cs typeface="Arial"/>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1-7E3C-4608-B24D-18BFF4B89DC0}"/>
                </c:ext>
              </c:extLst>
            </c:dLbl>
            <c:numFmt formatCode="0%" sourceLinked="0"/>
            <c:spPr>
              <a:noFill/>
              <a:ln w="25400">
                <a:noFill/>
              </a:ln>
            </c:spPr>
            <c:txPr>
              <a:bodyPr anchorCtr="0"/>
              <a:lstStyle/>
              <a:p>
                <a:pPr algn="ctr">
                  <a:defRPr lang="en-US" sz="1100" b="1" i="0" u="none" strike="noStrike" kern="1200" baseline="0">
                    <a:solidFill>
                      <a:schemeClr val="bg1"/>
                    </a:solidFill>
                    <a:latin typeface="+mj-lt"/>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'Ring graphs'!$L$45:$L$53</c:f>
              <c:strCache>
                <c:ptCount val="9"/>
                <c:pt idx="0">
                  <c:v>Data 1</c:v>
                </c:pt>
                <c:pt idx="1">
                  <c:v>Data 2</c:v>
                </c:pt>
                <c:pt idx="2">
                  <c:v>Data 3</c:v>
                </c:pt>
                <c:pt idx="3">
                  <c:v>Data 4</c:v>
                </c:pt>
                <c:pt idx="4">
                  <c:v>Data 5</c:v>
                </c:pt>
                <c:pt idx="5">
                  <c:v>Data 6</c:v>
                </c:pt>
                <c:pt idx="6">
                  <c:v>Data 7</c:v>
                </c:pt>
                <c:pt idx="7">
                  <c:v>Data 8</c:v>
                </c:pt>
                <c:pt idx="8">
                  <c:v>Data 9</c:v>
                </c:pt>
              </c:strCache>
            </c:strRef>
          </c:cat>
          <c:val>
            <c:numRef>
              <c:f>'Ring graphs'!$M$45:$M$53</c:f>
              <c:numCache>
                <c:formatCode>General</c:formatCode>
                <c:ptCount val="9"/>
                <c:pt idx="0">
                  <c:v>4</c:v>
                </c:pt>
                <c:pt idx="1">
                  <c:v>6</c:v>
                </c:pt>
                <c:pt idx="2">
                  <c:v>8</c:v>
                </c:pt>
                <c:pt idx="3">
                  <c:v>9</c:v>
                </c:pt>
                <c:pt idx="4">
                  <c:v>10</c:v>
                </c:pt>
                <c:pt idx="5">
                  <c:v>11</c:v>
                </c:pt>
                <c:pt idx="6">
                  <c:v>15</c:v>
                </c:pt>
                <c:pt idx="7">
                  <c:v>18</c:v>
                </c:pt>
                <c:pt idx="8">
                  <c:v>19</c:v>
                </c:pt>
              </c:numCache>
            </c:numRef>
          </c:val>
          <c:extLst>
            <c:ext xmlns:c16="http://schemas.microsoft.com/office/drawing/2014/chart" uri="{C3380CC4-5D6E-409C-BE32-E72D297353CC}">
              <c16:uniqueId val="{00000012-7E3C-4608-B24D-18BFF4B89DC0}"/>
            </c:ext>
          </c:extLst>
        </c:ser>
        <c:dLbls>
          <c:showLegendKey val="0"/>
          <c:showVal val="0"/>
          <c:showCatName val="0"/>
          <c:showSerName val="0"/>
          <c:showPercent val="1"/>
          <c:showBubbleSize val="0"/>
          <c:showLeaderLines val="0"/>
        </c:dLbls>
        <c:firstSliceAng val="0"/>
        <c:holeSize val="90"/>
      </c:doughnutChart>
      <c:spPr>
        <a:noFill/>
        <a:ln w="3175">
          <a:solidFill>
            <a:srgbClr val="FFFFFF"/>
          </a:solidFill>
          <a:prstDash val="solid"/>
        </a:ln>
      </c:spPr>
    </c:plotArea>
    <c:plotVisOnly val="1"/>
    <c:dispBlanksAs val="zero"/>
    <c:showDLblsOverMax val="0"/>
  </c:chart>
  <c:spPr>
    <a:noFill/>
    <a:ln w="9525">
      <a:noFill/>
    </a:ln>
  </c:spPr>
  <c:txPr>
    <a:bodyPr/>
    <a:lstStyle/>
    <a:p>
      <a:pPr>
        <a:defRPr sz="6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 footer="0"/>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3203722566952"/>
          <c:y val="7.8888914536121457E-2"/>
          <c:w val="0.7183631016462203"/>
          <c:h val="0.8510781603358446"/>
        </c:manualLayout>
      </c:layout>
      <c:doughnutChart>
        <c:varyColors val="1"/>
        <c:ser>
          <c:idx val="0"/>
          <c:order val="0"/>
          <c:spPr>
            <a:solidFill>
              <a:srgbClr val="89D1F3"/>
            </a:solidFill>
            <a:ln w="3175">
              <a:solidFill>
                <a:srgbClr val="FFFFFF"/>
              </a:solidFill>
              <a:prstDash val="solid"/>
            </a:ln>
          </c:spPr>
          <c:dPt>
            <c:idx val="0"/>
            <c:bubble3D val="0"/>
            <c:spPr>
              <a:solidFill>
                <a:schemeClr val="accent1"/>
              </a:solidFill>
              <a:ln w="3175">
                <a:solidFill>
                  <a:schemeClr val="accent1"/>
                </a:solidFill>
                <a:prstDash val="solid"/>
              </a:ln>
            </c:spPr>
            <c:extLst>
              <c:ext xmlns:c16="http://schemas.microsoft.com/office/drawing/2014/chart" uri="{C3380CC4-5D6E-409C-BE32-E72D297353CC}">
                <c16:uniqueId val="{00000001-AC9A-4376-AA7D-339162BE0F7B}"/>
              </c:ext>
            </c:extLst>
          </c:dPt>
          <c:dPt>
            <c:idx val="1"/>
            <c:bubble3D val="0"/>
            <c:spPr>
              <a:solidFill>
                <a:schemeClr val="bg1"/>
              </a:solidFill>
              <a:ln w="3175">
                <a:solidFill>
                  <a:schemeClr val="accent2"/>
                </a:solidFill>
                <a:prstDash val="solid"/>
              </a:ln>
            </c:spPr>
            <c:extLst>
              <c:ext xmlns:c16="http://schemas.microsoft.com/office/drawing/2014/chart" uri="{C3380CC4-5D6E-409C-BE32-E72D297353CC}">
                <c16:uniqueId val="{00000003-AC9A-4376-AA7D-339162BE0F7B}"/>
              </c:ext>
            </c:extLst>
          </c:dPt>
          <c:dPt>
            <c:idx val="2"/>
            <c:bubble3D val="0"/>
            <c:spPr>
              <a:solidFill>
                <a:schemeClr val="accent3"/>
              </a:solidFill>
              <a:ln w="3175">
                <a:solidFill>
                  <a:schemeClr val="accent3"/>
                </a:solidFill>
                <a:prstDash val="solid"/>
              </a:ln>
            </c:spPr>
            <c:extLst>
              <c:ext xmlns:c16="http://schemas.microsoft.com/office/drawing/2014/chart" uri="{C3380CC4-5D6E-409C-BE32-E72D297353CC}">
                <c16:uniqueId val="{00000005-AC9A-4376-AA7D-339162BE0F7B}"/>
              </c:ext>
            </c:extLst>
          </c:dPt>
          <c:dPt>
            <c:idx val="3"/>
            <c:bubble3D val="0"/>
            <c:spPr>
              <a:solidFill>
                <a:schemeClr val="bg1"/>
              </a:solidFill>
              <a:ln w="3175">
                <a:solidFill>
                  <a:schemeClr val="accent4"/>
                </a:solidFill>
                <a:prstDash val="solid"/>
              </a:ln>
            </c:spPr>
            <c:extLst>
              <c:ext xmlns:c16="http://schemas.microsoft.com/office/drawing/2014/chart" uri="{C3380CC4-5D6E-409C-BE32-E72D297353CC}">
                <c16:uniqueId val="{00000007-AC9A-4376-AA7D-339162BE0F7B}"/>
              </c:ext>
            </c:extLst>
          </c:dPt>
          <c:dPt>
            <c:idx val="4"/>
            <c:bubble3D val="0"/>
            <c:spPr>
              <a:solidFill>
                <a:schemeClr val="bg2"/>
              </a:solidFill>
              <a:ln w="3175">
                <a:noFill/>
                <a:prstDash val="solid"/>
              </a:ln>
            </c:spPr>
            <c:extLst>
              <c:ext xmlns:c16="http://schemas.microsoft.com/office/drawing/2014/chart" uri="{C3380CC4-5D6E-409C-BE32-E72D297353CC}">
                <c16:uniqueId val="{00000009-AC9A-4376-AA7D-339162BE0F7B}"/>
              </c:ext>
            </c:extLst>
          </c:dPt>
          <c:dPt>
            <c:idx val="5"/>
            <c:bubble3D val="0"/>
            <c:spPr>
              <a:solidFill>
                <a:schemeClr val="bg1"/>
              </a:solidFill>
              <a:ln w="3175">
                <a:solidFill>
                  <a:schemeClr val="tx2"/>
                </a:solidFill>
                <a:prstDash val="solid"/>
              </a:ln>
            </c:spPr>
            <c:extLst>
              <c:ext xmlns:c16="http://schemas.microsoft.com/office/drawing/2014/chart" uri="{C3380CC4-5D6E-409C-BE32-E72D297353CC}">
                <c16:uniqueId val="{0000000B-AC9A-4376-AA7D-339162BE0F7B}"/>
              </c:ext>
            </c:extLst>
          </c:dPt>
          <c:dPt>
            <c:idx val="6"/>
            <c:bubble3D val="0"/>
            <c:spPr>
              <a:solidFill>
                <a:schemeClr val="accent4">
                  <a:lumMod val="60000"/>
                  <a:lumOff val="40000"/>
                </a:schemeClr>
              </a:solidFill>
              <a:ln w="3175">
                <a:noFill/>
                <a:prstDash val="solid"/>
              </a:ln>
            </c:spPr>
            <c:extLst>
              <c:ext xmlns:c16="http://schemas.microsoft.com/office/drawing/2014/chart" uri="{C3380CC4-5D6E-409C-BE32-E72D297353CC}">
                <c16:uniqueId val="{0000000D-AC9A-4376-AA7D-339162BE0F7B}"/>
              </c:ext>
            </c:extLst>
          </c:dPt>
          <c:dLbls>
            <c:dLbl>
              <c:idx val="0"/>
              <c:layout>
                <c:manualLayout>
                  <c:x val="7.1536870228206692E-2"/>
                  <c:y val="-4.9017780042625698E-2"/>
                </c:manualLayout>
              </c:layout>
              <c:numFmt formatCode="0%" sourceLinked="0"/>
              <c:spPr>
                <a:noFill/>
                <a:ln w="25400">
                  <a:noFill/>
                </a:ln>
              </c:spPr>
              <c:txPr>
                <a:bodyPr anchorCtr="0"/>
                <a:lstStyle/>
                <a:p>
                  <a:pPr algn="ctr">
                    <a:defRPr lang="en-US" sz="1100" b="0" i="0" u="none" strike="noStrike" kern="1200" baseline="0">
                      <a:solidFill>
                        <a:schemeClr val="accent1"/>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C9A-4376-AA7D-339162BE0F7B}"/>
                </c:ext>
              </c:extLst>
            </c:dLbl>
            <c:dLbl>
              <c:idx val="1"/>
              <c:layout>
                <c:manualLayout>
                  <c:x val="7.7311355088105979E-2"/>
                  <c:y val="-6.8051972341235251E-2"/>
                </c:manualLayout>
              </c:layout>
              <c:numFmt formatCode="0%" sourceLinked="0"/>
              <c:spPr>
                <a:noFill/>
                <a:ln w="25400">
                  <a:noFill/>
                </a:ln>
              </c:spPr>
              <c:txPr>
                <a:bodyPr anchorCtr="0"/>
                <a:lstStyle/>
                <a:p>
                  <a:pPr algn="ctr">
                    <a:defRPr lang="en-US" sz="1100" b="0" i="0" u="none" strike="noStrike" kern="1200" baseline="0">
                      <a:solidFill>
                        <a:schemeClr val="accent2"/>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C9A-4376-AA7D-339162BE0F7B}"/>
                </c:ext>
              </c:extLst>
            </c:dLbl>
            <c:dLbl>
              <c:idx val="2"/>
              <c:layout>
                <c:manualLayout>
                  <c:x val="7.3244886815800478E-2"/>
                  <c:y val="-0.10160743043730705"/>
                </c:manualLayout>
              </c:layout>
              <c:numFmt formatCode="0%" sourceLinked="0"/>
              <c:spPr>
                <a:noFill/>
                <a:ln w="25400">
                  <a:noFill/>
                </a:ln>
              </c:spPr>
              <c:txPr>
                <a:bodyPr anchorCtr="0"/>
                <a:lstStyle/>
                <a:p>
                  <a:pPr algn="ctr">
                    <a:defRPr lang="en-US" sz="1100" b="0" i="0" u="none" strike="noStrike" kern="1200" baseline="0">
                      <a:solidFill>
                        <a:schemeClr val="accent3"/>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C9A-4376-AA7D-339162BE0F7B}"/>
                </c:ext>
              </c:extLst>
            </c:dLbl>
            <c:dLbl>
              <c:idx val="3"/>
              <c:layout>
                <c:manualLayout>
                  <c:x val="8.3086062040500633E-2"/>
                  <c:y val="7.9527792771862851E-2"/>
                </c:manualLayout>
              </c:layout>
              <c:numFmt formatCode="0%" sourceLinked="0"/>
              <c:spPr>
                <a:noFill/>
                <a:ln w="25400">
                  <a:noFill/>
                </a:ln>
              </c:spPr>
              <c:txPr>
                <a:bodyPr anchorCtr="0"/>
                <a:lstStyle/>
                <a:p>
                  <a:pPr algn="ctr">
                    <a:defRPr lang="en-US" sz="110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C9A-4376-AA7D-339162BE0F7B}"/>
                </c:ext>
              </c:extLst>
            </c:dLbl>
            <c:dLbl>
              <c:idx val="4"/>
              <c:layout>
                <c:manualLayout>
                  <c:x val="1.9069116165163474E-2"/>
                  <c:y val="4.557212286269393E-2"/>
                </c:manualLayout>
              </c:layout>
              <c:numFmt formatCode="0%" sourceLinked="0"/>
              <c:spPr>
                <a:noFill/>
                <a:ln w="25400">
                  <a:noFill/>
                </a:ln>
              </c:spPr>
              <c:txPr>
                <a:bodyPr anchorCtr="0"/>
                <a:lstStyle/>
                <a:p>
                  <a:pPr algn="ctr">
                    <a:defRPr lang="en-US" sz="1100" b="0" i="0" u="none" strike="noStrike" kern="1200" baseline="0">
                      <a:solidFill>
                        <a:schemeClr val="bg2"/>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C9A-4376-AA7D-339162BE0F7B}"/>
                </c:ext>
              </c:extLst>
            </c:dLbl>
            <c:dLbl>
              <c:idx val="5"/>
              <c:layout>
                <c:manualLayout>
                  <c:x val="-9.2317846711667373E-2"/>
                  <c:y val="4.7716675663117762E-2"/>
                </c:manualLayout>
              </c:layout>
              <c:numFmt formatCode="0%" sourceLinked="0"/>
              <c:spPr>
                <a:noFill/>
                <a:ln w="25400">
                  <a:noFill/>
                </a:ln>
              </c:spPr>
              <c:txPr>
                <a:bodyPr anchorCtr="0"/>
                <a:lstStyle/>
                <a:p>
                  <a:pPr algn="ctr">
                    <a:defRPr lang="en-US" sz="1100" b="0" i="0" u="none" strike="noStrike" kern="1200" baseline="0">
                      <a:solidFill>
                        <a:schemeClr val="tx2"/>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C9A-4376-AA7D-339162BE0F7B}"/>
                </c:ext>
              </c:extLst>
            </c:dLbl>
            <c:dLbl>
              <c:idx val="6"/>
              <c:layout>
                <c:manualLayout>
                  <c:x val="-7.8470169704917297E-2"/>
                  <c:y val="-5.8320381366032827E-2"/>
                </c:manualLayout>
              </c:layout>
              <c:numFmt formatCode="0%" sourceLinked="0"/>
              <c:spPr>
                <a:noFill/>
                <a:ln w="25400">
                  <a:noFill/>
                </a:ln>
              </c:spPr>
              <c:txPr>
                <a:bodyPr anchorCtr="0"/>
                <a:lstStyle/>
                <a:p>
                  <a:pPr algn="ctr">
                    <a:defRPr lang="en-US" sz="1100" b="0" i="0" u="none" strike="noStrike" kern="1200" baseline="0">
                      <a:solidFill>
                        <a:schemeClr val="accent4">
                          <a:lumMod val="60000"/>
                          <a:lumOff val="40000"/>
                        </a:schemeClr>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C9A-4376-AA7D-339162BE0F7B}"/>
                </c:ext>
              </c:extLst>
            </c:dLbl>
            <c:numFmt formatCode="0%" sourceLinked="0"/>
            <c:spPr>
              <a:noFill/>
              <a:ln w="25400">
                <a:noFill/>
              </a:ln>
            </c:spPr>
            <c:txPr>
              <a:bodyPr anchorCtr="0"/>
              <a:lstStyle/>
              <a:p>
                <a:pPr algn="ctr">
                  <a:defRPr lang="en-US" sz="1100" b="0" i="0" u="none" strike="noStrike" kern="1200" baseline="0">
                    <a:solidFill>
                      <a:schemeClr val="bg1"/>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'Ring graphs'!$L$18:$L$24</c:f>
              <c:strCache>
                <c:ptCount val="7"/>
                <c:pt idx="0">
                  <c:v>Data 1</c:v>
                </c:pt>
                <c:pt idx="1">
                  <c:v>Data 2</c:v>
                </c:pt>
                <c:pt idx="2">
                  <c:v>Data 3</c:v>
                </c:pt>
                <c:pt idx="3">
                  <c:v>Data 4</c:v>
                </c:pt>
                <c:pt idx="4">
                  <c:v>Data 5</c:v>
                </c:pt>
                <c:pt idx="5">
                  <c:v>Data 6</c:v>
                </c:pt>
                <c:pt idx="6">
                  <c:v>Data 7</c:v>
                </c:pt>
              </c:strCache>
            </c:strRef>
          </c:cat>
          <c:val>
            <c:numRef>
              <c:f>'Ring graphs'!$M$18:$M$24</c:f>
              <c:numCache>
                <c:formatCode>General</c:formatCode>
                <c:ptCount val="7"/>
                <c:pt idx="0">
                  <c:v>7</c:v>
                </c:pt>
                <c:pt idx="1">
                  <c:v>9</c:v>
                </c:pt>
                <c:pt idx="2">
                  <c:v>11</c:v>
                </c:pt>
                <c:pt idx="3">
                  <c:v>15</c:v>
                </c:pt>
                <c:pt idx="4">
                  <c:v>17</c:v>
                </c:pt>
                <c:pt idx="5">
                  <c:v>19</c:v>
                </c:pt>
                <c:pt idx="6">
                  <c:v>22</c:v>
                </c:pt>
              </c:numCache>
            </c:numRef>
          </c:val>
          <c:extLst>
            <c:ext xmlns:c16="http://schemas.microsoft.com/office/drawing/2014/chart" uri="{C3380CC4-5D6E-409C-BE32-E72D297353CC}">
              <c16:uniqueId val="{0000000E-AC9A-4376-AA7D-339162BE0F7B}"/>
            </c:ext>
          </c:extLst>
        </c:ser>
        <c:dLbls>
          <c:showLegendKey val="0"/>
          <c:showVal val="0"/>
          <c:showCatName val="0"/>
          <c:showSerName val="0"/>
          <c:showPercent val="1"/>
          <c:showBubbleSize val="0"/>
          <c:showLeaderLines val="0"/>
        </c:dLbls>
        <c:firstSliceAng val="0"/>
        <c:holeSize val="90"/>
      </c:doughnutChart>
      <c:spPr>
        <a:noFill/>
        <a:ln w="3175">
          <a:solidFill>
            <a:srgbClr val="FFFFFF"/>
          </a:solidFill>
          <a:prstDash val="solid"/>
        </a:ln>
      </c:spPr>
    </c:plotArea>
    <c:plotVisOnly val="1"/>
    <c:dispBlanksAs val="zero"/>
    <c:showDLblsOverMax val="0"/>
  </c:chart>
  <c:spPr>
    <a:no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 footer="0"/>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103693176033655"/>
          <c:y val="0.124070087119222"/>
          <c:w val="0.64315044598558679"/>
          <c:h val="0.76908725827946434"/>
        </c:manualLayout>
      </c:layout>
      <c:doughnutChart>
        <c:varyColors val="1"/>
        <c:ser>
          <c:idx val="0"/>
          <c:order val="0"/>
          <c:spPr>
            <a:solidFill>
              <a:srgbClr val="89D1F3"/>
            </a:solidFill>
            <a:ln w="3175">
              <a:solidFill>
                <a:srgbClr val="FFFFFF"/>
              </a:solidFill>
              <a:prstDash val="solid"/>
            </a:ln>
          </c:spPr>
          <c:dPt>
            <c:idx val="0"/>
            <c:bubble3D val="0"/>
            <c:spPr>
              <a:solidFill>
                <a:schemeClr val="accent1"/>
              </a:solidFill>
              <a:ln w="3175">
                <a:solidFill>
                  <a:schemeClr val="accent1"/>
                </a:solidFill>
                <a:prstDash val="solid"/>
              </a:ln>
            </c:spPr>
            <c:extLst>
              <c:ext xmlns:c16="http://schemas.microsoft.com/office/drawing/2014/chart" uri="{C3380CC4-5D6E-409C-BE32-E72D297353CC}">
                <c16:uniqueId val="{00000001-32E8-4E31-A48D-BF8EE3D0415F}"/>
              </c:ext>
            </c:extLst>
          </c:dPt>
          <c:dPt>
            <c:idx val="1"/>
            <c:bubble3D val="0"/>
            <c:spPr>
              <a:solidFill>
                <a:schemeClr val="bg1"/>
              </a:solidFill>
              <a:ln w="3175">
                <a:solidFill>
                  <a:schemeClr val="accent2"/>
                </a:solidFill>
                <a:prstDash val="solid"/>
              </a:ln>
            </c:spPr>
            <c:extLst>
              <c:ext xmlns:c16="http://schemas.microsoft.com/office/drawing/2014/chart" uri="{C3380CC4-5D6E-409C-BE32-E72D297353CC}">
                <c16:uniqueId val="{00000003-32E8-4E31-A48D-BF8EE3D0415F}"/>
              </c:ext>
            </c:extLst>
          </c:dPt>
          <c:dPt>
            <c:idx val="2"/>
            <c:bubble3D val="0"/>
            <c:spPr>
              <a:solidFill>
                <a:schemeClr val="accent3"/>
              </a:solidFill>
              <a:ln w="3175">
                <a:solidFill>
                  <a:schemeClr val="accent3"/>
                </a:solidFill>
                <a:prstDash val="solid"/>
              </a:ln>
            </c:spPr>
            <c:extLst>
              <c:ext xmlns:c16="http://schemas.microsoft.com/office/drawing/2014/chart" uri="{C3380CC4-5D6E-409C-BE32-E72D297353CC}">
                <c16:uniqueId val="{00000005-32E8-4E31-A48D-BF8EE3D0415F}"/>
              </c:ext>
            </c:extLst>
          </c:dPt>
          <c:dPt>
            <c:idx val="3"/>
            <c:bubble3D val="0"/>
            <c:spPr>
              <a:solidFill>
                <a:schemeClr val="bg1"/>
              </a:solidFill>
              <a:ln w="3175">
                <a:solidFill>
                  <a:schemeClr val="accent4"/>
                </a:solidFill>
                <a:prstDash val="solid"/>
              </a:ln>
            </c:spPr>
            <c:extLst>
              <c:ext xmlns:c16="http://schemas.microsoft.com/office/drawing/2014/chart" uri="{C3380CC4-5D6E-409C-BE32-E72D297353CC}">
                <c16:uniqueId val="{00000007-32E8-4E31-A48D-BF8EE3D0415F}"/>
              </c:ext>
            </c:extLst>
          </c:dPt>
          <c:dPt>
            <c:idx val="4"/>
            <c:bubble3D val="0"/>
            <c:spPr>
              <a:solidFill>
                <a:schemeClr val="bg2"/>
              </a:solidFill>
              <a:ln w="3175">
                <a:noFill/>
                <a:prstDash val="solid"/>
              </a:ln>
            </c:spPr>
            <c:extLst>
              <c:ext xmlns:c16="http://schemas.microsoft.com/office/drawing/2014/chart" uri="{C3380CC4-5D6E-409C-BE32-E72D297353CC}">
                <c16:uniqueId val="{00000009-32E8-4E31-A48D-BF8EE3D0415F}"/>
              </c:ext>
            </c:extLst>
          </c:dPt>
          <c:dPt>
            <c:idx val="5"/>
            <c:bubble3D val="0"/>
            <c:spPr>
              <a:solidFill>
                <a:schemeClr val="bg1"/>
              </a:solidFill>
              <a:ln w="3175">
                <a:solidFill>
                  <a:schemeClr val="tx2"/>
                </a:solidFill>
                <a:prstDash val="solid"/>
              </a:ln>
            </c:spPr>
            <c:extLst>
              <c:ext xmlns:c16="http://schemas.microsoft.com/office/drawing/2014/chart" uri="{C3380CC4-5D6E-409C-BE32-E72D297353CC}">
                <c16:uniqueId val="{0000000B-32E8-4E31-A48D-BF8EE3D0415F}"/>
              </c:ext>
            </c:extLst>
          </c:dPt>
          <c:dPt>
            <c:idx val="6"/>
            <c:bubble3D val="0"/>
            <c:spPr>
              <a:solidFill>
                <a:schemeClr val="accent4">
                  <a:lumMod val="60000"/>
                  <a:lumOff val="40000"/>
                </a:schemeClr>
              </a:solidFill>
              <a:ln w="3175">
                <a:solidFill>
                  <a:schemeClr val="tx1"/>
                </a:solidFill>
                <a:prstDash val="solid"/>
              </a:ln>
            </c:spPr>
            <c:extLst>
              <c:ext xmlns:c16="http://schemas.microsoft.com/office/drawing/2014/chart" uri="{C3380CC4-5D6E-409C-BE32-E72D297353CC}">
                <c16:uniqueId val="{0000000D-32E8-4E31-A48D-BF8EE3D0415F}"/>
              </c:ext>
            </c:extLst>
          </c:dPt>
          <c:dPt>
            <c:idx val="7"/>
            <c:bubble3D val="0"/>
            <c:spPr>
              <a:solidFill>
                <a:schemeClr val="bg1"/>
              </a:solidFill>
              <a:ln w="3175">
                <a:solidFill>
                  <a:schemeClr val="accent5"/>
                </a:solidFill>
                <a:prstDash val="solid"/>
              </a:ln>
            </c:spPr>
            <c:extLst>
              <c:ext xmlns:c16="http://schemas.microsoft.com/office/drawing/2014/chart" uri="{C3380CC4-5D6E-409C-BE32-E72D297353CC}">
                <c16:uniqueId val="{0000000F-32E8-4E31-A48D-BF8EE3D0415F}"/>
              </c:ext>
            </c:extLst>
          </c:dPt>
          <c:dLbls>
            <c:dLbl>
              <c:idx val="0"/>
              <c:layout>
                <c:manualLayout>
                  <c:x val="5.0944218451142595E-2"/>
                  <c:y val="-7.2484624535352357E-2"/>
                </c:manualLayout>
              </c:layout>
              <c:numFmt formatCode="0%" sourceLinked="0"/>
              <c:spPr>
                <a:noFill/>
                <a:ln w="25400">
                  <a:noFill/>
                </a:ln>
              </c:spPr>
              <c:txPr>
                <a:bodyPr anchorCtr="0"/>
                <a:lstStyle/>
                <a:p>
                  <a:pPr algn="ctr">
                    <a:defRPr lang="en-US" sz="1100" b="0" i="0" u="none" strike="noStrike" kern="1200" baseline="0">
                      <a:solidFill>
                        <a:schemeClr val="accent1"/>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2E8-4E31-A48D-BF8EE3D0415F}"/>
                </c:ext>
              </c:extLst>
            </c:dLbl>
            <c:dLbl>
              <c:idx val="1"/>
              <c:layout>
                <c:manualLayout>
                  <c:x val="8.7994559142882664E-2"/>
                  <c:y val="-6.7307151354255773E-2"/>
                </c:manualLayout>
              </c:layout>
              <c:numFmt formatCode="0%" sourceLinked="0"/>
              <c:spPr>
                <a:noFill/>
                <a:ln w="25400">
                  <a:noFill/>
                </a:ln>
              </c:spPr>
              <c:txPr>
                <a:bodyPr anchorCtr="0"/>
                <a:lstStyle/>
                <a:p>
                  <a:pPr algn="ctr">
                    <a:defRPr lang="en-US" sz="1100" b="0" i="0" u="none" strike="noStrike" kern="1200" baseline="0">
                      <a:solidFill>
                        <a:schemeClr val="accent2"/>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2E8-4E31-A48D-BF8EE3D0415F}"/>
                </c:ext>
              </c:extLst>
            </c:dLbl>
            <c:dLbl>
              <c:idx val="2"/>
              <c:layout>
                <c:manualLayout>
                  <c:x val="7.873197396994748E-2"/>
                  <c:y val="0"/>
                </c:manualLayout>
              </c:layout>
              <c:numFmt formatCode="0%" sourceLinked="0"/>
              <c:spPr>
                <a:noFill/>
                <a:ln w="25400">
                  <a:noFill/>
                </a:ln>
              </c:spPr>
              <c:txPr>
                <a:bodyPr anchorCtr="0"/>
                <a:lstStyle/>
                <a:p>
                  <a:pPr algn="ctr">
                    <a:defRPr lang="en-US" sz="1100" b="0" i="0" u="none" strike="noStrike" kern="1200" baseline="0">
                      <a:solidFill>
                        <a:schemeClr val="accent3"/>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2E8-4E31-A48D-BF8EE3D0415F}"/>
                </c:ext>
              </c:extLst>
            </c:dLbl>
            <c:dLbl>
              <c:idx val="3"/>
              <c:layout>
                <c:manualLayout>
                  <c:x val="7.8731973969947647E-2"/>
                  <c:y val="5.1774731810965972E-2"/>
                </c:manualLayout>
              </c:layout>
              <c:numFmt formatCode="0%" sourceLinked="0"/>
              <c:spPr>
                <a:noFill/>
                <a:ln w="25400">
                  <a:noFill/>
                </a:ln>
              </c:spPr>
              <c:txPr>
                <a:bodyPr anchorCtr="0"/>
                <a:lstStyle/>
                <a:p>
                  <a:pPr algn="ctr">
                    <a:defRPr lang="en-US" sz="110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2E8-4E31-A48D-BF8EE3D0415F}"/>
                </c:ext>
              </c:extLst>
            </c:dLbl>
            <c:dLbl>
              <c:idx val="4"/>
              <c:layout>
                <c:manualLayout>
                  <c:x val="8.3363266556415072E-2"/>
                  <c:y val="6.2129678173159161E-2"/>
                </c:manualLayout>
              </c:layout>
              <c:numFmt formatCode="0%" sourceLinked="0"/>
              <c:spPr>
                <a:noFill/>
                <a:ln w="25400">
                  <a:noFill/>
                </a:ln>
              </c:spPr>
              <c:txPr>
                <a:bodyPr anchorCtr="0"/>
                <a:lstStyle/>
                <a:p>
                  <a:pPr algn="ctr">
                    <a:defRPr lang="en-US" sz="1100" b="0" i="0" u="none" strike="noStrike" kern="1200" baseline="0">
                      <a:solidFill>
                        <a:schemeClr val="bg2"/>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2E8-4E31-A48D-BF8EE3D0415F}"/>
                </c:ext>
              </c:extLst>
            </c:dLbl>
            <c:dLbl>
              <c:idx val="5"/>
              <c:layout>
                <c:manualLayout>
                  <c:x val="-7.8731973969947647E-2"/>
                  <c:y val="6.2129678173159161E-2"/>
                </c:manualLayout>
              </c:layout>
              <c:numFmt formatCode="0%" sourceLinked="0"/>
              <c:spPr>
                <a:noFill/>
                <a:ln w="25400">
                  <a:noFill/>
                </a:ln>
              </c:spPr>
              <c:txPr>
                <a:bodyPr anchorCtr="0"/>
                <a:lstStyle/>
                <a:p>
                  <a:pPr algn="ctr">
                    <a:defRPr lang="en-US" sz="1100" b="0" i="0" u="none" strike="noStrike" kern="1200" baseline="0">
                      <a:solidFill>
                        <a:schemeClr val="tx2"/>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2E8-4E31-A48D-BF8EE3D0415F}"/>
                </c:ext>
              </c:extLst>
            </c:dLbl>
            <c:dLbl>
              <c:idx val="6"/>
              <c:layout>
                <c:manualLayout>
                  <c:x val="-7.8731973969947647E-2"/>
                  <c:y val="0.10354946362193185"/>
                </c:manualLayout>
              </c:layout>
              <c:numFmt formatCode="0%" sourceLinked="0"/>
              <c:spPr>
                <a:noFill/>
                <a:ln w="25400">
                  <a:noFill/>
                </a:ln>
              </c:spPr>
              <c:txPr>
                <a:bodyPr anchorCtr="0"/>
                <a:lstStyle/>
                <a:p>
                  <a:pPr algn="ctr">
                    <a:defRPr lang="en-US" sz="1100" b="0" i="0" u="none" strike="noStrike" kern="1200" baseline="0">
                      <a:solidFill>
                        <a:schemeClr val="accent4">
                          <a:lumMod val="60000"/>
                          <a:lumOff val="40000"/>
                        </a:schemeClr>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32E8-4E31-A48D-BF8EE3D0415F}"/>
                </c:ext>
              </c:extLst>
            </c:dLbl>
            <c:dLbl>
              <c:idx val="7"/>
              <c:layout>
                <c:manualLayout>
                  <c:x val="-8.3363266556415155E-2"/>
                  <c:y val="-5.6952204992062563E-2"/>
                </c:manualLayout>
              </c:layout>
              <c:numFmt formatCode="0%" sourceLinked="0"/>
              <c:spPr>
                <a:noFill/>
                <a:ln w="25400">
                  <a:noFill/>
                </a:ln>
              </c:spPr>
              <c:txPr>
                <a:bodyPr anchorCtr="0"/>
                <a:lstStyle/>
                <a:p>
                  <a:pPr algn="ctr">
                    <a:defRPr lang="en-US" sz="1100" b="0" i="0" u="none" strike="noStrike" kern="1200" baseline="0">
                      <a:solidFill>
                        <a:schemeClr val="accent5"/>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32E8-4E31-A48D-BF8EE3D0415F}"/>
                </c:ext>
              </c:extLst>
            </c:dLbl>
            <c:numFmt formatCode="0%" sourceLinked="0"/>
            <c:spPr>
              <a:noFill/>
              <a:ln w="25400">
                <a:noFill/>
              </a:ln>
            </c:spPr>
            <c:txPr>
              <a:bodyPr anchorCtr="0"/>
              <a:lstStyle/>
              <a:p>
                <a:pPr algn="ctr">
                  <a:defRPr lang="en-US" sz="1100" b="0" i="0" u="none" strike="noStrike" kern="1200" baseline="0">
                    <a:solidFill>
                      <a:schemeClr val="bg1"/>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'Ring graphs'!$L$31:$L$38</c:f>
              <c:strCache>
                <c:ptCount val="8"/>
                <c:pt idx="0">
                  <c:v>Data 1</c:v>
                </c:pt>
                <c:pt idx="1">
                  <c:v>Data 2</c:v>
                </c:pt>
                <c:pt idx="2">
                  <c:v>Data 3</c:v>
                </c:pt>
                <c:pt idx="3">
                  <c:v>Data 4</c:v>
                </c:pt>
                <c:pt idx="4">
                  <c:v>Data 5</c:v>
                </c:pt>
                <c:pt idx="5">
                  <c:v>Data 6</c:v>
                </c:pt>
                <c:pt idx="6">
                  <c:v>Data 7</c:v>
                </c:pt>
                <c:pt idx="7">
                  <c:v>Data 8</c:v>
                </c:pt>
              </c:strCache>
            </c:strRef>
          </c:cat>
          <c:val>
            <c:numRef>
              <c:f>'Ring graphs'!$M$31:$M$38</c:f>
              <c:numCache>
                <c:formatCode>General</c:formatCode>
                <c:ptCount val="8"/>
                <c:pt idx="0">
                  <c:v>8</c:v>
                </c:pt>
                <c:pt idx="1">
                  <c:v>9</c:v>
                </c:pt>
                <c:pt idx="2">
                  <c:v>10</c:v>
                </c:pt>
                <c:pt idx="3">
                  <c:v>11</c:v>
                </c:pt>
                <c:pt idx="4">
                  <c:v>12</c:v>
                </c:pt>
                <c:pt idx="5">
                  <c:v>14</c:v>
                </c:pt>
                <c:pt idx="6">
                  <c:v>17</c:v>
                </c:pt>
                <c:pt idx="7">
                  <c:v>19</c:v>
                </c:pt>
              </c:numCache>
            </c:numRef>
          </c:val>
          <c:extLst>
            <c:ext xmlns:c16="http://schemas.microsoft.com/office/drawing/2014/chart" uri="{C3380CC4-5D6E-409C-BE32-E72D297353CC}">
              <c16:uniqueId val="{00000010-32E8-4E31-A48D-BF8EE3D0415F}"/>
            </c:ext>
          </c:extLst>
        </c:ser>
        <c:dLbls>
          <c:showLegendKey val="0"/>
          <c:showVal val="0"/>
          <c:showCatName val="0"/>
          <c:showSerName val="0"/>
          <c:showPercent val="1"/>
          <c:showBubbleSize val="0"/>
          <c:showLeaderLines val="0"/>
        </c:dLbls>
        <c:firstSliceAng val="0"/>
        <c:holeSize val="90"/>
      </c:doughnutChart>
      <c:spPr>
        <a:noFill/>
        <a:ln w="3175">
          <a:solidFill>
            <a:srgbClr val="FFFFFF"/>
          </a:solidFill>
          <a:prstDash val="solid"/>
        </a:ln>
      </c:spPr>
    </c:plotArea>
    <c:plotVisOnly val="1"/>
    <c:dispBlanksAs val="zero"/>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 footer="0"/>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091631733986184"/>
          <c:y val="0.11550867705599233"/>
          <c:w val="0.68073413265816185"/>
          <c:h val="0.74294589552617518"/>
        </c:manualLayout>
      </c:layout>
      <c:doughnutChart>
        <c:varyColors val="1"/>
        <c:ser>
          <c:idx val="0"/>
          <c:order val="0"/>
          <c:spPr>
            <a:solidFill>
              <a:srgbClr val="89D1F3"/>
            </a:solidFill>
            <a:ln w="25400">
              <a:noFill/>
            </a:ln>
          </c:spPr>
          <c:dPt>
            <c:idx val="0"/>
            <c:bubble3D val="0"/>
            <c:spPr>
              <a:solidFill>
                <a:schemeClr val="accent1"/>
              </a:solidFill>
              <a:ln w="3175">
                <a:solidFill>
                  <a:srgbClr val="FFFFFF"/>
                </a:solidFill>
                <a:prstDash val="solid"/>
              </a:ln>
            </c:spPr>
            <c:extLst>
              <c:ext xmlns:c16="http://schemas.microsoft.com/office/drawing/2014/chart" uri="{C3380CC4-5D6E-409C-BE32-E72D297353CC}">
                <c16:uniqueId val="{00000001-20A8-4228-A3D8-4D02C4FF4A04}"/>
              </c:ext>
            </c:extLst>
          </c:dPt>
          <c:dPt>
            <c:idx val="1"/>
            <c:bubble3D val="0"/>
            <c:spPr>
              <a:solidFill>
                <a:schemeClr val="accent2"/>
              </a:solidFill>
              <a:ln w="3175">
                <a:solidFill>
                  <a:srgbClr val="FFFFFF"/>
                </a:solidFill>
                <a:prstDash val="solid"/>
              </a:ln>
            </c:spPr>
            <c:extLst>
              <c:ext xmlns:c16="http://schemas.microsoft.com/office/drawing/2014/chart" uri="{C3380CC4-5D6E-409C-BE32-E72D297353CC}">
                <c16:uniqueId val="{00000003-20A8-4228-A3D8-4D02C4FF4A04}"/>
              </c:ext>
            </c:extLst>
          </c:dPt>
          <c:dPt>
            <c:idx val="2"/>
            <c:bubble3D val="0"/>
            <c:spPr>
              <a:solidFill>
                <a:schemeClr val="accent3"/>
              </a:solidFill>
              <a:ln w="3175">
                <a:solidFill>
                  <a:srgbClr val="FFFFFF"/>
                </a:solidFill>
                <a:prstDash val="solid"/>
              </a:ln>
            </c:spPr>
            <c:extLst>
              <c:ext xmlns:c16="http://schemas.microsoft.com/office/drawing/2014/chart" uri="{C3380CC4-5D6E-409C-BE32-E72D297353CC}">
                <c16:uniqueId val="{00000005-20A8-4228-A3D8-4D02C4FF4A04}"/>
              </c:ext>
            </c:extLst>
          </c:dPt>
          <c:dPt>
            <c:idx val="3"/>
            <c:bubble3D val="0"/>
            <c:spPr>
              <a:solidFill>
                <a:schemeClr val="accent4"/>
              </a:solidFill>
              <a:ln w="3175">
                <a:solidFill>
                  <a:srgbClr val="FFFFFF"/>
                </a:solidFill>
                <a:prstDash val="solid"/>
              </a:ln>
            </c:spPr>
            <c:extLst>
              <c:ext xmlns:c16="http://schemas.microsoft.com/office/drawing/2014/chart" uri="{C3380CC4-5D6E-409C-BE32-E72D297353CC}">
                <c16:uniqueId val="{00000007-20A8-4228-A3D8-4D02C4FF4A04}"/>
              </c:ext>
            </c:extLst>
          </c:dPt>
          <c:dPt>
            <c:idx val="4"/>
            <c:bubble3D val="0"/>
            <c:spPr>
              <a:solidFill>
                <a:schemeClr val="bg2"/>
              </a:solidFill>
              <a:ln w="3175">
                <a:solidFill>
                  <a:srgbClr val="FFFFFF"/>
                </a:solidFill>
                <a:prstDash val="solid"/>
              </a:ln>
            </c:spPr>
            <c:extLst>
              <c:ext xmlns:c16="http://schemas.microsoft.com/office/drawing/2014/chart" uri="{C3380CC4-5D6E-409C-BE32-E72D297353CC}">
                <c16:uniqueId val="{00000009-20A8-4228-A3D8-4D02C4FF4A04}"/>
              </c:ext>
            </c:extLst>
          </c:dPt>
          <c:dPt>
            <c:idx val="5"/>
            <c:bubble3D val="0"/>
            <c:spPr>
              <a:solidFill>
                <a:schemeClr val="tx2"/>
              </a:solidFill>
              <a:ln w="3175">
                <a:solidFill>
                  <a:srgbClr val="FFFFFF"/>
                </a:solidFill>
                <a:prstDash val="solid"/>
              </a:ln>
            </c:spPr>
            <c:extLst>
              <c:ext xmlns:c16="http://schemas.microsoft.com/office/drawing/2014/chart" uri="{C3380CC4-5D6E-409C-BE32-E72D297353CC}">
                <c16:uniqueId val="{0000000B-20A8-4228-A3D8-4D02C4FF4A04}"/>
              </c:ext>
            </c:extLst>
          </c:dPt>
          <c:dLbls>
            <c:dLbl>
              <c:idx val="0"/>
              <c:layout>
                <c:manualLayout>
                  <c:x val="9.3931041556064021E-2"/>
                  <c:y val="-6.5682320262018562E-2"/>
                </c:manualLayout>
              </c:layout>
              <c:numFmt formatCode="0%" sourceLinked="0"/>
              <c:spPr>
                <a:noFill/>
                <a:ln w="25400">
                  <a:noFill/>
                </a:ln>
              </c:spPr>
              <c:txPr>
                <a:bodyPr anchorCtr="0"/>
                <a:lstStyle/>
                <a:p>
                  <a:pPr algn="ctr">
                    <a:defRPr lang="en-US" sz="1100" b="0" i="0" u="none" strike="noStrike" kern="1200" baseline="0">
                      <a:solidFill>
                        <a:schemeClr val="accent1"/>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0A8-4228-A3D8-4D02C4FF4A04}"/>
                </c:ext>
              </c:extLst>
            </c:dLbl>
            <c:dLbl>
              <c:idx val="1"/>
              <c:layout>
                <c:manualLayout>
                  <c:x val="5.6286388165270936E-2"/>
                  <c:y val="-0.19190964387034112"/>
                </c:manualLayout>
              </c:layout>
              <c:numFmt formatCode="0%" sourceLinked="0"/>
              <c:spPr>
                <a:noFill/>
                <a:ln w="25400">
                  <a:noFill/>
                </a:ln>
              </c:spPr>
              <c:txPr>
                <a:bodyPr anchorCtr="0"/>
                <a:lstStyle/>
                <a:p>
                  <a:pPr algn="ctr">
                    <a:defRPr lang="en-US" sz="1100" b="0" i="0" u="none" strike="noStrike" kern="1200" baseline="0">
                      <a:solidFill>
                        <a:schemeClr val="accent2"/>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0A8-4228-A3D8-4D02C4FF4A04}"/>
                </c:ext>
              </c:extLst>
            </c:dLbl>
            <c:dLbl>
              <c:idx val="2"/>
              <c:layout>
                <c:manualLayout>
                  <c:x val="0.10324803516358963"/>
                  <c:y val="5.0669951769790084E-2"/>
                </c:manualLayout>
              </c:layout>
              <c:numFmt formatCode="0%" sourceLinked="0"/>
              <c:spPr>
                <a:noFill/>
                <a:ln w="25400">
                  <a:noFill/>
                </a:ln>
              </c:spPr>
              <c:txPr>
                <a:bodyPr anchorCtr="0"/>
                <a:lstStyle/>
                <a:p>
                  <a:pPr algn="ctr">
                    <a:defRPr lang="en-US" sz="1100" b="0" i="0" u="none" strike="noStrike" kern="1200" baseline="0">
                      <a:solidFill>
                        <a:schemeClr val="accent3"/>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0A8-4228-A3D8-4D02C4FF4A04}"/>
                </c:ext>
              </c:extLst>
            </c:dLbl>
            <c:dLbl>
              <c:idx val="3"/>
              <c:layout>
                <c:manualLayout>
                  <c:x val="-7.0557392628971968E-2"/>
                  <c:y val="0.1009075492222556"/>
                </c:manualLayout>
              </c:layout>
              <c:numFmt formatCode="0%" sourceLinked="0"/>
              <c:spPr>
                <a:noFill/>
                <a:ln w="25400">
                  <a:noFill/>
                </a:ln>
              </c:spPr>
              <c:txPr>
                <a:bodyPr anchorCtr="0"/>
                <a:lstStyle/>
                <a:p>
                  <a:pPr algn="ctr">
                    <a:defRPr lang="en-US" sz="1100" b="0" i="0" u="none" strike="noStrike" kern="1200" baseline="0">
                      <a:solidFill>
                        <a:schemeClr val="accent4"/>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0A8-4228-A3D8-4D02C4FF4A04}"/>
                </c:ext>
              </c:extLst>
            </c:dLbl>
            <c:dLbl>
              <c:idx val="4"/>
              <c:layout>
                <c:manualLayout>
                  <c:x val="-7.9782522317582788E-2"/>
                  <c:y val="-8.5678806149302414E-2"/>
                </c:manualLayout>
              </c:layout>
              <c:numFmt formatCode="0%" sourceLinked="0"/>
              <c:spPr>
                <a:noFill/>
                <a:ln w="25400">
                  <a:noFill/>
                </a:ln>
              </c:spPr>
              <c:txPr>
                <a:bodyPr anchorCtr="0"/>
                <a:lstStyle/>
                <a:p>
                  <a:pPr algn="ctr">
                    <a:defRPr lang="en-US" sz="1100" b="0" i="0" u="none" strike="noStrike" kern="1200" baseline="0">
                      <a:solidFill>
                        <a:schemeClr val="bg2"/>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0A8-4228-A3D8-4D02C4FF4A04}"/>
                </c:ext>
              </c:extLst>
            </c:dLbl>
            <c:dLbl>
              <c:idx val="5"/>
              <c:layout>
                <c:manualLayout>
                  <c:x val="-6.5764604795148993E-2"/>
                  <c:y val="-7.2849925670593396E-2"/>
                </c:manualLayout>
              </c:layout>
              <c:numFmt formatCode="0%" sourceLinked="0"/>
              <c:spPr>
                <a:noFill/>
                <a:ln w="25400">
                  <a:noFill/>
                </a:ln>
              </c:spPr>
              <c:txPr>
                <a:bodyPr anchorCtr="0"/>
                <a:lstStyle/>
                <a:p>
                  <a:pPr algn="ctr">
                    <a:defRPr lang="en-US" sz="1100" b="0" i="0" u="none" strike="noStrike" kern="1200" baseline="0">
                      <a:solidFill>
                        <a:schemeClr val="tx2"/>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0A8-4228-A3D8-4D02C4FF4A04}"/>
                </c:ext>
              </c:extLst>
            </c:dLbl>
            <c:numFmt formatCode="0%" sourceLinked="0"/>
            <c:spPr>
              <a:noFill/>
              <a:ln w="25400">
                <a:noFill/>
              </a:ln>
            </c:spPr>
            <c:txPr>
              <a:bodyPr anchorCtr="0"/>
              <a:lstStyle/>
              <a:p>
                <a:pPr algn="ctr">
                  <a:defRPr lang="en-US" sz="1100" b="0" i="0" u="none" strike="noStrike" kern="1200" baseline="0">
                    <a:solidFill>
                      <a:schemeClr val="bg1"/>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'Ring graphs'!$L$7:$L$12</c:f>
              <c:strCache>
                <c:ptCount val="6"/>
                <c:pt idx="0">
                  <c:v>Data 1</c:v>
                </c:pt>
                <c:pt idx="1">
                  <c:v>Data 2</c:v>
                </c:pt>
                <c:pt idx="2">
                  <c:v>Data 3</c:v>
                </c:pt>
                <c:pt idx="3">
                  <c:v>Data 4</c:v>
                </c:pt>
                <c:pt idx="4">
                  <c:v>Data 5</c:v>
                </c:pt>
                <c:pt idx="5">
                  <c:v>Data 6</c:v>
                </c:pt>
              </c:strCache>
            </c:strRef>
          </c:cat>
          <c:val>
            <c:numRef>
              <c:f>'Ring graphs'!$M$7:$M$12</c:f>
              <c:numCache>
                <c:formatCode>General</c:formatCode>
                <c:ptCount val="6"/>
                <c:pt idx="0">
                  <c:v>15</c:v>
                </c:pt>
                <c:pt idx="1">
                  <c:v>20</c:v>
                </c:pt>
                <c:pt idx="2">
                  <c:v>15</c:v>
                </c:pt>
                <c:pt idx="3">
                  <c:v>25</c:v>
                </c:pt>
                <c:pt idx="4">
                  <c:v>10</c:v>
                </c:pt>
                <c:pt idx="5">
                  <c:v>15</c:v>
                </c:pt>
              </c:numCache>
            </c:numRef>
          </c:val>
          <c:extLst>
            <c:ext xmlns:c16="http://schemas.microsoft.com/office/drawing/2014/chart" uri="{C3380CC4-5D6E-409C-BE32-E72D297353CC}">
              <c16:uniqueId val="{0000000C-20A8-4228-A3D8-4D02C4FF4A04}"/>
            </c:ext>
          </c:extLst>
        </c:ser>
        <c:dLbls>
          <c:showLegendKey val="0"/>
          <c:showVal val="0"/>
          <c:showCatName val="0"/>
          <c:showSerName val="0"/>
          <c:showPercent val="1"/>
          <c:showBubbleSize val="0"/>
          <c:showLeaderLines val="0"/>
        </c:dLbls>
        <c:firstSliceAng val="0"/>
        <c:holeSize val="90"/>
      </c:doughnutChart>
      <c:spPr>
        <a:noFill/>
        <a:ln w="3175">
          <a:solidFill>
            <a:srgbClr val="FFFFFF"/>
          </a:solidFill>
          <a:prstDash val="solid"/>
        </a:ln>
      </c:spPr>
    </c:plotArea>
    <c:plotVisOnly val="1"/>
    <c:dispBlanksAs val="zero"/>
    <c:showDLblsOverMax val="0"/>
  </c:chart>
  <c:spPr>
    <a:no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 footer="0"/>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22542021881554E-2"/>
          <c:y val="7.6687116564417165E-2"/>
          <c:w val="0.88028244687572788"/>
          <c:h val="0.72699386503067498"/>
        </c:manualLayout>
      </c:layout>
      <c:barChart>
        <c:barDir val="col"/>
        <c:grouping val="clustered"/>
        <c:varyColors val="0"/>
        <c:ser>
          <c:idx val="0"/>
          <c:order val="0"/>
          <c:tx>
            <c:strRef>
              <c:f>'Bar charts'!$C$21</c:f>
              <c:strCache>
                <c:ptCount val="1"/>
                <c:pt idx="0">
                  <c:v>2007</c:v>
                </c:pt>
              </c:strCache>
            </c:strRef>
          </c:tx>
          <c:spPr>
            <a:solidFill>
              <a:schemeClr val="accent1"/>
            </a:solidFill>
            <a:ln w="25400">
              <a:noFill/>
            </a:ln>
          </c:spPr>
          <c:invertIfNegative val="0"/>
          <c:cat>
            <c:strRef>
              <c:f>'Bar charts'!$B$22:$B$30</c:f>
              <c:strCache>
                <c:ptCount val="9"/>
                <c:pt idx="0">
                  <c:v>Spain</c:v>
                </c:pt>
                <c:pt idx="1">
                  <c:v>France</c:v>
                </c:pt>
                <c:pt idx="2">
                  <c:v>Italy</c:v>
                </c:pt>
                <c:pt idx="3">
                  <c:v>Germany</c:v>
                </c:pt>
                <c:pt idx="4">
                  <c:v>Portugal</c:v>
                </c:pt>
                <c:pt idx="5">
                  <c:v>UK</c:v>
                </c:pt>
                <c:pt idx="6">
                  <c:v>Switzerland</c:v>
                </c:pt>
                <c:pt idx="7">
                  <c:v>Holland</c:v>
                </c:pt>
                <c:pt idx="8">
                  <c:v>USA</c:v>
                </c:pt>
              </c:strCache>
            </c:strRef>
          </c:cat>
          <c:val>
            <c:numRef>
              <c:f>'Bar charts'!$C$22:$C$30</c:f>
              <c:numCache>
                <c:formatCode>#,##0</c:formatCode>
                <c:ptCount val="9"/>
                <c:pt idx="0">
                  <c:v>105</c:v>
                </c:pt>
                <c:pt idx="1">
                  <c:v>108</c:v>
                </c:pt>
                <c:pt idx="2">
                  <c:v>101</c:v>
                </c:pt>
                <c:pt idx="3">
                  <c:v>206</c:v>
                </c:pt>
                <c:pt idx="4">
                  <c:v>90</c:v>
                </c:pt>
                <c:pt idx="5">
                  <c:v>150</c:v>
                </c:pt>
                <c:pt idx="6">
                  <c:v>92</c:v>
                </c:pt>
                <c:pt idx="7">
                  <c:v>85</c:v>
                </c:pt>
                <c:pt idx="8">
                  <c:v>203</c:v>
                </c:pt>
              </c:numCache>
            </c:numRef>
          </c:val>
          <c:extLst>
            <c:ext xmlns:c16="http://schemas.microsoft.com/office/drawing/2014/chart" uri="{C3380CC4-5D6E-409C-BE32-E72D297353CC}">
              <c16:uniqueId val="{00000000-6F29-48F1-B36E-3D90A11341BA}"/>
            </c:ext>
          </c:extLst>
        </c:ser>
        <c:ser>
          <c:idx val="1"/>
          <c:order val="1"/>
          <c:tx>
            <c:strRef>
              <c:f>'Bar charts'!$D$21</c:f>
              <c:strCache>
                <c:ptCount val="1"/>
                <c:pt idx="0">
                  <c:v>2008e</c:v>
                </c:pt>
              </c:strCache>
            </c:strRef>
          </c:tx>
          <c:spPr>
            <a:solidFill>
              <a:schemeClr val="accent3"/>
            </a:solidFill>
            <a:ln w="25400">
              <a:noFill/>
            </a:ln>
          </c:spPr>
          <c:invertIfNegative val="0"/>
          <c:cat>
            <c:strRef>
              <c:f>'Bar charts'!$B$22:$B$30</c:f>
              <c:strCache>
                <c:ptCount val="9"/>
                <c:pt idx="0">
                  <c:v>Spain</c:v>
                </c:pt>
                <c:pt idx="1">
                  <c:v>France</c:v>
                </c:pt>
                <c:pt idx="2">
                  <c:v>Italy</c:v>
                </c:pt>
                <c:pt idx="3">
                  <c:v>Germany</c:v>
                </c:pt>
                <c:pt idx="4">
                  <c:v>Portugal</c:v>
                </c:pt>
                <c:pt idx="5">
                  <c:v>UK</c:v>
                </c:pt>
                <c:pt idx="6">
                  <c:v>Switzerland</c:v>
                </c:pt>
                <c:pt idx="7">
                  <c:v>Holland</c:v>
                </c:pt>
                <c:pt idx="8">
                  <c:v>USA</c:v>
                </c:pt>
              </c:strCache>
            </c:strRef>
          </c:cat>
          <c:val>
            <c:numRef>
              <c:f>'Bar charts'!$D$22:$D$30</c:f>
              <c:numCache>
                <c:formatCode>#,##0</c:formatCode>
                <c:ptCount val="9"/>
                <c:pt idx="0">
                  <c:v>120</c:v>
                </c:pt>
                <c:pt idx="1">
                  <c:v>116</c:v>
                </c:pt>
                <c:pt idx="2">
                  <c:v>95</c:v>
                </c:pt>
                <c:pt idx="3">
                  <c:v>150</c:v>
                </c:pt>
                <c:pt idx="4">
                  <c:v>87</c:v>
                </c:pt>
                <c:pt idx="5">
                  <c:v>152</c:v>
                </c:pt>
                <c:pt idx="6">
                  <c:v>92</c:v>
                </c:pt>
                <c:pt idx="7">
                  <c:v>83</c:v>
                </c:pt>
                <c:pt idx="8">
                  <c:v>250</c:v>
                </c:pt>
              </c:numCache>
            </c:numRef>
          </c:val>
          <c:extLst>
            <c:ext xmlns:c16="http://schemas.microsoft.com/office/drawing/2014/chart" uri="{C3380CC4-5D6E-409C-BE32-E72D297353CC}">
              <c16:uniqueId val="{00000001-6F29-48F1-B36E-3D90A11341BA}"/>
            </c:ext>
          </c:extLst>
        </c:ser>
        <c:dLbls>
          <c:showLegendKey val="0"/>
          <c:showVal val="0"/>
          <c:showCatName val="0"/>
          <c:showSerName val="0"/>
          <c:showPercent val="0"/>
          <c:showBubbleSize val="0"/>
        </c:dLbls>
        <c:gapWidth val="150"/>
        <c:axId val="66636032"/>
        <c:axId val="80183296"/>
      </c:barChart>
      <c:catAx>
        <c:axId val="66636032"/>
        <c:scaling>
          <c:orientation val="minMax"/>
        </c:scaling>
        <c:delete val="0"/>
        <c:axPos val="b"/>
        <c:numFmt formatCode="General" sourceLinked="1"/>
        <c:majorTickMark val="out"/>
        <c:minorTickMark val="none"/>
        <c:tickLblPos val="nextTo"/>
        <c:spPr>
          <a:ln w="3175">
            <a:solidFill>
              <a:schemeClr val="tx1"/>
            </a:solidFill>
            <a:prstDash val="solid"/>
          </a:ln>
        </c:spPr>
        <c:txPr>
          <a:bodyPr rot="0" vert="horz"/>
          <a:lstStyle/>
          <a:p>
            <a:pPr>
              <a:defRPr sz="1200" b="0" i="0" u="none" strike="noStrike"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80183296"/>
        <c:crosses val="autoZero"/>
        <c:auto val="1"/>
        <c:lblAlgn val="ctr"/>
        <c:lblOffset val="100"/>
        <c:tickLblSkip val="1"/>
        <c:tickMarkSkip val="1"/>
        <c:noMultiLvlLbl val="0"/>
      </c:catAx>
      <c:valAx>
        <c:axId val="80183296"/>
        <c:scaling>
          <c:orientation val="minMax"/>
        </c:scaling>
        <c:delete val="0"/>
        <c:axPos val="l"/>
        <c:majorGridlines>
          <c:spPr>
            <a:ln w="3175">
              <a:solidFill>
                <a:schemeClr val="bg2"/>
              </a:solidFill>
              <a:prstDash val="solid"/>
            </a:ln>
          </c:spPr>
        </c:majorGridlines>
        <c:numFmt formatCode="#,##0" sourceLinked="1"/>
        <c:majorTickMark val="out"/>
        <c:minorTickMark val="none"/>
        <c:tickLblPos val="nextTo"/>
        <c:spPr>
          <a:ln w="3175">
            <a:solidFill>
              <a:schemeClr val="tx1"/>
            </a:solidFill>
            <a:prstDash val="solid"/>
          </a:ln>
        </c:spPr>
        <c:txPr>
          <a:bodyPr rot="0" vert="horz"/>
          <a:lstStyle/>
          <a:p>
            <a:pPr>
              <a:defRPr sz="1200" b="0" i="0" u="none" strike="noStrike"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66636032"/>
        <c:crosses val="autoZero"/>
        <c:crossBetween val="between"/>
      </c:valAx>
      <c:spPr>
        <a:noFill/>
        <a:ln w="25400">
          <a:noFill/>
        </a:ln>
      </c:spPr>
    </c:plotArea>
    <c:legend>
      <c:legendPos val="b"/>
      <c:layout>
        <c:manualLayout>
          <c:xMode val="edge"/>
          <c:yMode val="edge"/>
          <c:x val="5.7890067408756504E-2"/>
          <c:y val="0.91717772811387432"/>
          <c:w val="0.18838052650826054"/>
          <c:h val="7.3619676045167282E-2"/>
        </c:manualLayout>
      </c:layout>
      <c:overlay val="0"/>
      <c:spPr>
        <a:noFill/>
        <a:ln w="25400">
          <a:noFill/>
        </a:ln>
      </c:spPr>
      <c:txPr>
        <a:bodyPr/>
        <a:lstStyle/>
        <a:p>
          <a:pPr>
            <a:defRPr sz="1100" b="0" i="0" u="none" strike="noStrike"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legend>
    <c:plotVisOnly val="1"/>
    <c:dispBlanksAs val="gap"/>
    <c:showDLblsOverMax val="0"/>
  </c:chart>
  <c:spPr>
    <a:noFill/>
    <a:ln w="9525">
      <a:noFill/>
    </a:ln>
  </c:spPr>
  <c:txPr>
    <a:bodyPr/>
    <a:lstStyle/>
    <a:p>
      <a:pPr>
        <a:defRPr sz="1000" b="0" i="0" u="none" strike="noStrike" baseline="0">
          <a:solidFill>
            <a:srgbClr val="094FA4"/>
          </a:solidFill>
          <a:latin typeface="Stag Sans Book"/>
          <a:ea typeface="Stag Sans Book"/>
          <a:cs typeface="Stag Sans Book"/>
        </a:defRPr>
      </a:pPr>
      <a:endParaRPr lang="en-US"/>
    </a:p>
  </c:txPr>
  <c:printSettings>
    <c:headerFooter alignWithMargins="0"/>
    <c:pageMargins b="1" l="0.75000000000000011" r="0.75000000000000011" t="1" header="0" footer="0"/>
    <c:pageSetup paperSize="9" orientation="landscape" horizontalDpi="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61194029850748"/>
          <c:y val="0.12000000000000001"/>
          <c:w val="0.85261194029850773"/>
          <c:h val="0.67636363636363661"/>
        </c:manualLayout>
      </c:layout>
      <c:barChart>
        <c:barDir val="col"/>
        <c:grouping val="percentStacked"/>
        <c:varyColors val="0"/>
        <c:ser>
          <c:idx val="0"/>
          <c:order val="0"/>
          <c:spPr>
            <a:solidFill>
              <a:schemeClr val="accent1"/>
            </a:solidFill>
            <a:ln w="25400">
              <a:noFill/>
            </a:ln>
          </c:spPr>
          <c:invertIfNegative val="0"/>
          <c:dLbls>
            <c:dLbl>
              <c:idx val="0"/>
              <c:layout>
                <c:manualLayout>
                  <c:x val="4.9051007325003934E-2"/>
                  <c:y val="-2.104049033182893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AD-4CEA-9217-4AF6ECBC9104}"/>
                </c:ext>
              </c:extLst>
            </c:dLbl>
            <c:dLbl>
              <c:idx val="1"/>
              <c:layout>
                <c:manualLayout>
                  <c:x val="4.457348812803074E-2"/>
                  <c:y val="2.63222625427348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AD-4CEA-9217-4AF6ECBC9104}"/>
                </c:ext>
              </c:extLst>
            </c:dLbl>
            <c:dLbl>
              <c:idx val="2"/>
              <c:layout>
                <c:manualLayout>
                  <c:x val="6.0701192427152446E-2"/>
                  <c:y val="9.14161493789421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AD-4CEA-9217-4AF6ECBC9104}"/>
                </c:ext>
              </c:extLst>
            </c:dLbl>
            <c:dLbl>
              <c:idx val="3"/>
              <c:layout>
                <c:manualLayout>
                  <c:x val="5.8996279518561942E-2"/>
                  <c:y val="-3.6868471391332982E-3"/>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6.1074629141003964E-2"/>
                      <c:h val="9.1298939169464077E-2"/>
                    </c:manualLayout>
                  </c15:layout>
                </c:ext>
                <c:ext xmlns:c16="http://schemas.microsoft.com/office/drawing/2014/chart" uri="{C3380CC4-5D6E-409C-BE32-E72D297353CC}">
                  <c16:uniqueId val="{00000003-BFAD-4CEA-9217-4AF6ECBC9104}"/>
                </c:ext>
              </c:extLst>
            </c:dLbl>
            <c:dLbl>
              <c:idx val="4"/>
              <c:layout>
                <c:manualLayout>
                  <c:x val="5.3570294291174866E-2"/>
                  <c:y val="-1.420392388525285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FAD-4CEA-9217-4AF6ECBC9104}"/>
                </c:ext>
              </c:extLst>
            </c:dLbl>
            <c:numFmt formatCode="0%" sourceLinked="0"/>
            <c:spPr>
              <a:noFill/>
              <a:ln w="25400">
                <a:noFill/>
              </a:ln>
            </c:spPr>
            <c:txPr>
              <a:bodyPr/>
              <a:lstStyle/>
              <a:p>
                <a:pPr>
                  <a:defRPr sz="1200" b="0" i="0" u="none" strike="noStrike" baseline="0">
                    <a:solidFill>
                      <a:schemeClr val="tx2"/>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 charts'!$B$39:$B$43</c:f>
              <c:strCache>
                <c:ptCount val="5"/>
                <c:pt idx="0">
                  <c:v>Lat Am</c:v>
                </c:pt>
                <c:pt idx="1">
                  <c:v>Europe</c:v>
                </c:pt>
                <c:pt idx="2">
                  <c:v>Asia</c:v>
                </c:pt>
                <c:pt idx="3">
                  <c:v>Puerto Rico</c:v>
                </c:pt>
                <c:pt idx="4">
                  <c:v>North America</c:v>
                </c:pt>
              </c:strCache>
            </c:strRef>
          </c:cat>
          <c:val>
            <c:numRef>
              <c:f>'Bar charts'!$C$39:$C$43</c:f>
              <c:numCache>
                <c:formatCode>General</c:formatCode>
                <c:ptCount val="5"/>
                <c:pt idx="0">
                  <c:v>0.15</c:v>
                </c:pt>
                <c:pt idx="1">
                  <c:v>0.22</c:v>
                </c:pt>
                <c:pt idx="2">
                  <c:v>0.25</c:v>
                </c:pt>
                <c:pt idx="3">
                  <c:v>0.28000000000000003</c:v>
                </c:pt>
                <c:pt idx="4">
                  <c:v>0.31</c:v>
                </c:pt>
              </c:numCache>
            </c:numRef>
          </c:val>
          <c:extLst>
            <c:ext xmlns:c16="http://schemas.microsoft.com/office/drawing/2014/chart" uri="{C3380CC4-5D6E-409C-BE32-E72D297353CC}">
              <c16:uniqueId val="{00000005-BFAD-4CEA-9217-4AF6ECBC9104}"/>
            </c:ext>
          </c:extLst>
        </c:ser>
        <c:ser>
          <c:idx val="1"/>
          <c:order val="1"/>
          <c:spPr>
            <a:solidFill>
              <a:schemeClr val="accent2"/>
            </a:solidFill>
            <a:ln w="25400">
              <a:noFill/>
            </a:ln>
          </c:spPr>
          <c:invertIfNegative val="0"/>
          <c:dLbls>
            <c:dLbl>
              <c:idx val="0"/>
              <c:layout>
                <c:manualLayout>
                  <c:x val="5.0916678966794957E-2"/>
                  <c:y val="-2.54039866638292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FAD-4CEA-9217-4AF6ECBC9104}"/>
                </c:ext>
              </c:extLst>
            </c:dLbl>
            <c:dLbl>
              <c:idx val="1"/>
              <c:layout>
                <c:manualLayout>
                  <c:x val="4.8304831411612834E-2"/>
                  <c:y val="-7.476657555397640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FAD-4CEA-9217-4AF6ECBC9104}"/>
                </c:ext>
              </c:extLst>
            </c:dLbl>
            <c:dLbl>
              <c:idx val="2"/>
              <c:layout>
                <c:manualLayout>
                  <c:x val="5.8845826475422094E-2"/>
                  <c:y val="-4.147678612731216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FAD-4CEA-9217-4AF6ECBC9104}"/>
                </c:ext>
              </c:extLst>
            </c:dLbl>
            <c:dLbl>
              <c:idx val="3"/>
              <c:layout>
                <c:manualLayout>
                  <c:x val="5.8079010818142526E-2"/>
                  <c:y val="-5.367446192699835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FAD-4CEA-9217-4AF6ECBC9104}"/>
                </c:ext>
              </c:extLst>
            </c:dLbl>
            <c:dLbl>
              <c:idx val="4"/>
              <c:layout>
                <c:manualLayout>
                  <c:x val="5.1715076059663606E-2"/>
                  <c:y val="-7.076761747588550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FAD-4CEA-9217-4AF6ECBC9104}"/>
                </c:ext>
              </c:extLst>
            </c:dLbl>
            <c:numFmt formatCode="0%" sourceLinked="0"/>
            <c:spPr>
              <a:noFill/>
              <a:ln w="25400">
                <a:noFill/>
              </a:ln>
            </c:spPr>
            <c:txPr>
              <a:bodyPr/>
              <a:lstStyle/>
              <a:p>
                <a:pPr algn="r">
                  <a:defRPr sz="1200" b="0" i="0" u="none" strike="noStrike" baseline="0">
                    <a:solidFill>
                      <a:schemeClr val="accent2"/>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 charts'!$B$39:$B$43</c:f>
              <c:strCache>
                <c:ptCount val="5"/>
                <c:pt idx="0">
                  <c:v>Lat Am</c:v>
                </c:pt>
                <c:pt idx="1">
                  <c:v>Europe</c:v>
                </c:pt>
                <c:pt idx="2">
                  <c:v>Asia</c:v>
                </c:pt>
                <c:pt idx="3">
                  <c:v>Puerto Rico</c:v>
                </c:pt>
                <c:pt idx="4">
                  <c:v>North America</c:v>
                </c:pt>
              </c:strCache>
            </c:strRef>
          </c:cat>
          <c:val>
            <c:numRef>
              <c:f>'Bar charts'!$D$39:$D$43</c:f>
              <c:numCache>
                <c:formatCode>General</c:formatCode>
                <c:ptCount val="5"/>
                <c:pt idx="0">
                  <c:v>0.45</c:v>
                </c:pt>
                <c:pt idx="1">
                  <c:v>0.32</c:v>
                </c:pt>
                <c:pt idx="2">
                  <c:v>0.22</c:v>
                </c:pt>
                <c:pt idx="3">
                  <c:v>0.26</c:v>
                </c:pt>
                <c:pt idx="4">
                  <c:v>0.41</c:v>
                </c:pt>
              </c:numCache>
            </c:numRef>
          </c:val>
          <c:extLst>
            <c:ext xmlns:c16="http://schemas.microsoft.com/office/drawing/2014/chart" uri="{C3380CC4-5D6E-409C-BE32-E72D297353CC}">
              <c16:uniqueId val="{0000000B-BFAD-4CEA-9217-4AF6ECBC9104}"/>
            </c:ext>
          </c:extLst>
        </c:ser>
        <c:ser>
          <c:idx val="2"/>
          <c:order val="2"/>
          <c:spPr>
            <a:solidFill>
              <a:schemeClr val="accent3"/>
            </a:solidFill>
            <a:ln w="25400">
              <a:noFill/>
            </a:ln>
          </c:spPr>
          <c:invertIfNegative val="0"/>
          <c:dLbls>
            <c:dLbl>
              <c:idx val="0"/>
              <c:layout>
                <c:manualLayout>
                  <c:x val="5.2782350608586007E-2"/>
                  <c:y val="-4.704042215853242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FAD-4CEA-9217-4AF6ECBC9104}"/>
                </c:ext>
              </c:extLst>
            </c:dLbl>
            <c:dLbl>
              <c:idx val="1"/>
              <c:layout>
                <c:manualLayout>
                  <c:x val="4.8304831411612834E-2"/>
                  <c:y val="-2.00585369089305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FAD-4CEA-9217-4AF6ECBC9104}"/>
                </c:ext>
              </c:extLst>
            </c:dLbl>
            <c:dLbl>
              <c:idx val="2"/>
              <c:layout>
                <c:manualLayout>
                  <c:x val="6.0732361393379758E-2"/>
                  <c:y val="-3.731191668385749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FAD-4CEA-9217-4AF6ECBC9104}"/>
                </c:ext>
              </c:extLst>
            </c:dLbl>
            <c:dLbl>
              <c:idx val="3"/>
              <c:layout>
                <c:manualLayout>
                  <c:x val="5.0585164103868582E-2"/>
                  <c:y val="-6.49852471416336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FAD-4CEA-9217-4AF6ECBC9104}"/>
                </c:ext>
              </c:extLst>
            </c:dLbl>
            <c:dLbl>
              <c:idx val="4"/>
              <c:layout>
                <c:manualLayout>
                  <c:x val="5.1663126664680044E-2"/>
                  <c:y val="-2.822374475917769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FAD-4CEA-9217-4AF6ECBC9104}"/>
                </c:ext>
              </c:extLst>
            </c:dLbl>
            <c:numFmt formatCode="0%" sourceLinked="0"/>
            <c:spPr>
              <a:noFill/>
              <a:ln w="25400">
                <a:noFill/>
              </a:ln>
            </c:spPr>
            <c:txPr>
              <a:bodyPr/>
              <a:lstStyle/>
              <a:p>
                <a:pPr>
                  <a:defRPr sz="1200" b="0" i="0" u="none" strike="noStrike" baseline="0">
                    <a:solidFill>
                      <a:schemeClr val="accent3"/>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 charts'!$B$39:$B$43</c:f>
              <c:strCache>
                <c:ptCount val="5"/>
                <c:pt idx="0">
                  <c:v>Lat Am</c:v>
                </c:pt>
                <c:pt idx="1">
                  <c:v>Europe</c:v>
                </c:pt>
                <c:pt idx="2">
                  <c:v>Asia</c:v>
                </c:pt>
                <c:pt idx="3">
                  <c:v>Puerto Rico</c:v>
                </c:pt>
                <c:pt idx="4">
                  <c:v>North America</c:v>
                </c:pt>
              </c:strCache>
            </c:strRef>
          </c:cat>
          <c:val>
            <c:numRef>
              <c:f>'Bar charts'!$E$39:$E$43</c:f>
              <c:numCache>
                <c:formatCode>General</c:formatCode>
                <c:ptCount val="5"/>
                <c:pt idx="0">
                  <c:v>0.4</c:v>
                </c:pt>
                <c:pt idx="1">
                  <c:v>0.46</c:v>
                </c:pt>
                <c:pt idx="2">
                  <c:v>0.53</c:v>
                </c:pt>
                <c:pt idx="3">
                  <c:v>0.46</c:v>
                </c:pt>
                <c:pt idx="4">
                  <c:v>0.28000000000000003</c:v>
                </c:pt>
              </c:numCache>
            </c:numRef>
          </c:val>
          <c:extLst>
            <c:ext xmlns:c16="http://schemas.microsoft.com/office/drawing/2014/chart" uri="{C3380CC4-5D6E-409C-BE32-E72D297353CC}">
              <c16:uniqueId val="{00000011-BFAD-4CEA-9217-4AF6ECBC9104}"/>
            </c:ext>
          </c:extLst>
        </c:ser>
        <c:dLbls>
          <c:showLegendKey val="0"/>
          <c:showVal val="0"/>
          <c:showCatName val="0"/>
          <c:showSerName val="0"/>
          <c:showPercent val="0"/>
          <c:showBubbleSize val="0"/>
        </c:dLbls>
        <c:gapWidth val="360"/>
        <c:overlap val="100"/>
        <c:axId val="116064640"/>
        <c:axId val="116066176"/>
      </c:barChart>
      <c:catAx>
        <c:axId val="116064640"/>
        <c:scaling>
          <c:orientation val="minMax"/>
        </c:scaling>
        <c:delete val="0"/>
        <c:axPos val="b"/>
        <c:numFmt formatCode="General" sourceLinked="1"/>
        <c:majorTickMark val="out"/>
        <c:minorTickMark val="none"/>
        <c:tickLblPos val="nextTo"/>
        <c:spPr>
          <a:ln w="3175">
            <a:solidFill>
              <a:schemeClr val="tx1"/>
            </a:solidFill>
            <a:prstDash val="solid"/>
          </a:ln>
        </c:spPr>
        <c:txPr>
          <a:bodyPr rot="0" vert="horz"/>
          <a:lstStyle/>
          <a:p>
            <a:pPr>
              <a:defRPr sz="1200" b="0" i="0" u="none" strike="noStrike"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116066176"/>
        <c:crosses val="autoZero"/>
        <c:auto val="1"/>
        <c:lblAlgn val="ctr"/>
        <c:lblOffset val="100"/>
        <c:tickLblSkip val="1"/>
        <c:tickMarkSkip val="1"/>
        <c:noMultiLvlLbl val="0"/>
      </c:catAx>
      <c:valAx>
        <c:axId val="116066176"/>
        <c:scaling>
          <c:orientation val="minMax"/>
          <c:max val="1"/>
        </c:scaling>
        <c:delete val="0"/>
        <c:axPos val="l"/>
        <c:numFmt formatCode="0%" sourceLinked="0"/>
        <c:majorTickMark val="out"/>
        <c:minorTickMark val="none"/>
        <c:tickLblPos val="nextTo"/>
        <c:spPr>
          <a:ln w="3175">
            <a:solidFill>
              <a:schemeClr val="tx1"/>
            </a:solidFill>
            <a:prstDash val="solid"/>
          </a:ln>
        </c:spPr>
        <c:txPr>
          <a:bodyPr rot="0" vert="horz"/>
          <a:lstStyle/>
          <a:p>
            <a:pPr>
              <a:defRPr sz="1200" b="0" i="0" u="none" strike="noStrike"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116064640"/>
        <c:crosses val="autoZero"/>
        <c:crossBetween val="between"/>
        <c:majorUnit val="0.2"/>
        <c:minorUnit val="3.0000000000000005E-3"/>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94FA4"/>
          </a:solidFill>
          <a:latin typeface="Stag Sans Book"/>
          <a:ea typeface="Stag Sans Book"/>
          <a:cs typeface="Stag Sans Book"/>
        </a:defRPr>
      </a:pPr>
      <a:endParaRPr lang="en-US"/>
    </a:p>
  </c:txPr>
  <c:printSettings>
    <c:headerFooter alignWithMargins="0"/>
    <c:pageMargins b="1" l="0.75000000000000011" r="0.75000000000000011" t="1" header="0" footer="0"/>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6194331983806"/>
          <c:y val="1.7667875006685846E-2"/>
          <c:w val="0.66396761133603255"/>
          <c:h val="0.77738650029417711"/>
        </c:manualLayout>
      </c:layout>
      <c:barChart>
        <c:barDir val="bar"/>
        <c:grouping val="percentStacked"/>
        <c:varyColors val="0"/>
        <c:ser>
          <c:idx val="0"/>
          <c:order val="0"/>
          <c:tx>
            <c:strRef>
              <c:f>'Bar charts'!$C$51</c:f>
              <c:strCache>
                <c:ptCount val="1"/>
                <c:pt idx="0">
                  <c:v>2004</c:v>
                </c:pt>
              </c:strCache>
            </c:strRef>
          </c:tx>
          <c:spPr>
            <a:solidFill>
              <a:schemeClr val="accent1"/>
            </a:solidFill>
            <a:ln w="25400">
              <a:noFill/>
            </a:ln>
          </c:spPr>
          <c:invertIfNegative val="0"/>
          <c:dLbls>
            <c:dLbl>
              <c:idx val="1"/>
              <c:layout>
                <c:manualLayout>
                  <c:x val="1.4476420673543999E-2"/>
                  <c:y val="-2.52839735562189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87A-419D-9CE4-25CF65932C61}"/>
                </c:ext>
              </c:extLst>
            </c:dLbl>
            <c:spPr>
              <a:noFill/>
              <a:ln w="25400">
                <a:noFill/>
              </a:ln>
            </c:spPr>
            <c:txPr>
              <a:bodyPr/>
              <a:lstStyle/>
              <a:p>
                <a:pPr>
                  <a:defRPr sz="1000" b="0" i="0" u="none" strike="noStrike" baseline="0">
                    <a:solidFill>
                      <a:srgbClr val="FFFFFF"/>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 charts'!$B$52:$B$57</c:f>
              <c:strCache>
                <c:ptCount val="6"/>
                <c:pt idx="0">
                  <c:v>Brazil</c:v>
                </c:pt>
                <c:pt idx="1">
                  <c:v>Mexico</c:v>
                </c:pt>
                <c:pt idx="2">
                  <c:v>Argentina</c:v>
                </c:pt>
                <c:pt idx="3">
                  <c:v>Peru</c:v>
                </c:pt>
                <c:pt idx="4">
                  <c:v>El Salvador</c:v>
                </c:pt>
                <c:pt idx="5">
                  <c:v>Puerto Rico</c:v>
                </c:pt>
              </c:strCache>
            </c:strRef>
          </c:cat>
          <c:val>
            <c:numRef>
              <c:f>'Bar charts'!$C$52:$C$57</c:f>
              <c:numCache>
                <c:formatCode>0%</c:formatCode>
                <c:ptCount val="6"/>
                <c:pt idx="0">
                  <c:v>0.64</c:v>
                </c:pt>
                <c:pt idx="1">
                  <c:v>0.05</c:v>
                </c:pt>
                <c:pt idx="2">
                  <c:v>0.15</c:v>
                </c:pt>
                <c:pt idx="3">
                  <c:v>0.13</c:v>
                </c:pt>
                <c:pt idx="4">
                  <c:v>0.03</c:v>
                </c:pt>
                <c:pt idx="5">
                  <c:v>0.02</c:v>
                </c:pt>
              </c:numCache>
            </c:numRef>
          </c:val>
          <c:extLst>
            <c:ext xmlns:c16="http://schemas.microsoft.com/office/drawing/2014/chart" uri="{C3380CC4-5D6E-409C-BE32-E72D297353CC}">
              <c16:uniqueId val="{00000001-987A-419D-9CE4-25CF65932C61}"/>
            </c:ext>
          </c:extLst>
        </c:ser>
        <c:ser>
          <c:idx val="1"/>
          <c:order val="1"/>
          <c:tx>
            <c:strRef>
              <c:f>'Bar charts'!$D$51</c:f>
              <c:strCache>
                <c:ptCount val="1"/>
                <c:pt idx="0">
                  <c:v>2005</c:v>
                </c:pt>
              </c:strCache>
            </c:strRef>
          </c:tx>
          <c:spPr>
            <a:solidFill>
              <a:schemeClr val="accent2"/>
            </a:solidFill>
            <a:ln w="25400">
              <a:noFill/>
            </a:ln>
          </c:spPr>
          <c:invertIfNegative val="0"/>
          <c:dLbls>
            <c:spPr>
              <a:noFill/>
              <a:ln w="25400">
                <a:noFill/>
              </a:ln>
            </c:spPr>
            <c:txPr>
              <a:bodyPr/>
              <a:lstStyle/>
              <a:p>
                <a:pPr>
                  <a:defRPr sz="1000" b="0" i="0" u="none" strike="noStrike" baseline="0">
                    <a:solidFill>
                      <a:schemeClr val="bg1"/>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 charts'!$B$52:$B$57</c:f>
              <c:strCache>
                <c:ptCount val="6"/>
                <c:pt idx="0">
                  <c:v>Brazil</c:v>
                </c:pt>
                <c:pt idx="1">
                  <c:v>Mexico</c:v>
                </c:pt>
                <c:pt idx="2">
                  <c:v>Argentina</c:v>
                </c:pt>
                <c:pt idx="3">
                  <c:v>Peru</c:v>
                </c:pt>
                <c:pt idx="4">
                  <c:v>El Salvador</c:v>
                </c:pt>
                <c:pt idx="5">
                  <c:v>Puerto Rico</c:v>
                </c:pt>
              </c:strCache>
            </c:strRef>
          </c:cat>
          <c:val>
            <c:numRef>
              <c:f>'Bar charts'!$D$52:$D$57</c:f>
              <c:numCache>
                <c:formatCode>0%</c:formatCode>
                <c:ptCount val="6"/>
                <c:pt idx="0">
                  <c:v>0.57999999999999996</c:v>
                </c:pt>
                <c:pt idx="1">
                  <c:v>0.08</c:v>
                </c:pt>
                <c:pt idx="2">
                  <c:v>7.941441574550627E-2</c:v>
                </c:pt>
                <c:pt idx="3">
                  <c:v>0.19</c:v>
                </c:pt>
                <c:pt idx="4">
                  <c:v>0.04</c:v>
                </c:pt>
                <c:pt idx="5">
                  <c:v>2.4830435224435364E-2</c:v>
                </c:pt>
              </c:numCache>
            </c:numRef>
          </c:val>
          <c:extLst>
            <c:ext xmlns:c16="http://schemas.microsoft.com/office/drawing/2014/chart" uri="{C3380CC4-5D6E-409C-BE32-E72D297353CC}">
              <c16:uniqueId val="{00000002-987A-419D-9CE4-25CF65932C61}"/>
            </c:ext>
          </c:extLst>
        </c:ser>
        <c:ser>
          <c:idx val="2"/>
          <c:order val="2"/>
          <c:tx>
            <c:strRef>
              <c:f>'Bar charts'!$E$51</c:f>
              <c:strCache>
                <c:ptCount val="1"/>
                <c:pt idx="0">
                  <c:v>2006</c:v>
                </c:pt>
              </c:strCache>
            </c:strRef>
          </c:tx>
          <c:spPr>
            <a:solidFill>
              <a:schemeClr val="accent3"/>
            </a:solidFill>
            <a:ln w="25400">
              <a:noFill/>
            </a:ln>
          </c:spPr>
          <c:invertIfNegative val="0"/>
          <c:dLbls>
            <c:spPr>
              <a:noFill/>
              <a:ln w="25400">
                <a:noFill/>
              </a:ln>
            </c:spPr>
            <c:txPr>
              <a:bodyPr/>
              <a:lstStyle/>
              <a:p>
                <a:pPr>
                  <a:defRPr sz="1000" b="0" i="0" u="none" strike="noStrike" baseline="0">
                    <a:solidFill>
                      <a:srgbClr val="FFFFFF"/>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 charts'!$B$52:$B$57</c:f>
              <c:strCache>
                <c:ptCount val="6"/>
                <c:pt idx="0">
                  <c:v>Brazil</c:v>
                </c:pt>
                <c:pt idx="1">
                  <c:v>Mexico</c:v>
                </c:pt>
                <c:pt idx="2">
                  <c:v>Argentina</c:v>
                </c:pt>
                <c:pt idx="3">
                  <c:v>Peru</c:v>
                </c:pt>
                <c:pt idx="4">
                  <c:v>El Salvador</c:v>
                </c:pt>
                <c:pt idx="5">
                  <c:v>Puerto Rico</c:v>
                </c:pt>
              </c:strCache>
            </c:strRef>
          </c:cat>
          <c:val>
            <c:numRef>
              <c:f>'Bar charts'!$E$52:$E$57</c:f>
              <c:numCache>
                <c:formatCode>0%</c:formatCode>
                <c:ptCount val="6"/>
                <c:pt idx="0">
                  <c:v>0.61</c:v>
                </c:pt>
                <c:pt idx="1">
                  <c:v>0.12</c:v>
                </c:pt>
                <c:pt idx="2">
                  <c:v>5.8981211211683947E-2</c:v>
                </c:pt>
                <c:pt idx="3">
                  <c:v>0.14469061687119431</c:v>
                </c:pt>
                <c:pt idx="4">
                  <c:v>4.0913549043041522E-2</c:v>
                </c:pt>
                <c:pt idx="5">
                  <c:v>2.8079230944681559E-2</c:v>
                </c:pt>
              </c:numCache>
            </c:numRef>
          </c:val>
          <c:extLst>
            <c:ext xmlns:c16="http://schemas.microsoft.com/office/drawing/2014/chart" uri="{C3380CC4-5D6E-409C-BE32-E72D297353CC}">
              <c16:uniqueId val="{00000003-987A-419D-9CE4-25CF65932C61}"/>
            </c:ext>
          </c:extLst>
        </c:ser>
        <c:ser>
          <c:idx val="3"/>
          <c:order val="3"/>
          <c:tx>
            <c:strRef>
              <c:f>'Bar charts'!$F$51</c:f>
              <c:strCache>
                <c:ptCount val="1"/>
                <c:pt idx="0">
                  <c:v>2007</c:v>
                </c:pt>
              </c:strCache>
            </c:strRef>
          </c:tx>
          <c:spPr>
            <a:solidFill>
              <a:schemeClr val="accent4">
                <a:lumMod val="60000"/>
                <a:lumOff val="40000"/>
              </a:schemeClr>
            </a:solidFill>
            <a:ln w="25400">
              <a:noFill/>
            </a:ln>
          </c:spPr>
          <c:invertIfNegative val="0"/>
          <c:dLbls>
            <c:spPr>
              <a:noFill/>
              <a:ln w="25400">
                <a:noFill/>
              </a:ln>
            </c:spPr>
            <c:txPr>
              <a:bodyPr/>
              <a:lstStyle/>
              <a:p>
                <a:pPr>
                  <a:defRPr sz="1000" b="0" i="0" u="none" strike="noStrike" baseline="0">
                    <a:solidFill>
                      <a:srgbClr val="FFFFFF"/>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 charts'!$B$52:$B$57</c:f>
              <c:strCache>
                <c:ptCount val="6"/>
                <c:pt idx="0">
                  <c:v>Brazil</c:v>
                </c:pt>
                <c:pt idx="1">
                  <c:v>Mexico</c:v>
                </c:pt>
                <c:pt idx="2">
                  <c:v>Argentina</c:v>
                </c:pt>
                <c:pt idx="3">
                  <c:v>Peru</c:v>
                </c:pt>
                <c:pt idx="4">
                  <c:v>El Salvador</c:v>
                </c:pt>
                <c:pt idx="5">
                  <c:v>Puerto Rico</c:v>
                </c:pt>
              </c:strCache>
            </c:strRef>
          </c:cat>
          <c:val>
            <c:numRef>
              <c:f>'Bar charts'!$F$52:$F$57</c:f>
              <c:numCache>
                <c:formatCode>0%</c:formatCode>
                <c:ptCount val="6"/>
                <c:pt idx="0">
                  <c:v>0.57999999999999996</c:v>
                </c:pt>
                <c:pt idx="1">
                  <c:v>0.08</c:v>
                </c:pt>
                <c:pt idx="2">
                  <c:v>5.3480880664227883E-2</c:v>
                </c:pt>
                <c:pt idx="3">
                  <c:v>0.16</c:v>
                </c:pt>
                <c:pt idx="4">
                  <c:v>0.09</c:v>
                </c:pt>
                <c:pt idx="5">
                  <c:v>3.2928295511989468E-2</c:v>
                </c:pt>
              </c:numCache>
            </c:numRef>
          </c:val>
          <c:extLst>
            <c:ext xmlns:c16="http://schemas.microsoft.com/office/drawing/2014/chart" uri="{C3380CC4-5D6E-409C-BE32-E72D297353CC}">
              <c16:uniqueId val="{00000004-987A-419D-9CE4-25CF65932C61}"/>
            </c:ext>
          </c:extLst>
        </c:ser>
        <c:ser>
          <c:idx val="4"/>
          <c:order val="4"/>
          <c:tx>
            <c:strRef>
              <c:f>'Bar charts'!$G$51</c:f>
              <c:strCache>
                <c:ptCount val="1"/>
                <c:pt idx="0">
                  <c:v>2008e</c:v>
                </c:pt>
              </c:strCache>
            </c:strRef>
          </c:tx>
          <c:spPr>
            <a:solidFill>
              <a:schemeClr val="accent4">
                <a:lumMod val="20000"/>
                <a:lumOff val="80000"/>
              </a:schemeClr>
            </a:solidFill>
            <a:ln w="25400">
              <a:noFill/>
            </a:ln>
          </c:spPr>
          <c:invertIfNegative val="0"/>
          <c:dLbls>
            <c:spPr>
              <a:noFill/>
              <a:ln w="25400">
                <a:noFill/>
              </a:ln>
            </c:spPr>
            <c:txPr>
              <a:bodyPr/>
              <a:lstStyle/>
              <a:p>
                <a:pPr>
                  <a:defRPr sz="1000" b="0" i="0" u="none" strike="noStrike" baseline="0">
                    <a:solidFill>
                      <a:schemeClr val="tx1"/>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 charts'!$B$52:$B$57</c:f>
              <c:strCache>
                <c:ptCount val="6"/>
                <c:pt idx="0">
                  <c:v>Brazil</c:v>
                </c:pt>
                <c:pt idx="1">
                  <c:v>Mexico</c:v>
                </c:pt>
                <c:pt idx="2">
                  <c:v>Argentina</c:v>
                </c:pt>
                <c:pt idx="3">
                  <c:v>Peru</c:v>
                </c:pt>
                <c:pt idx="4">
                  <c:v>El Salvador</c:v>
                </c:pt>
                <c:pt idx="5">
                  <c:v>Puerto Rico</c:v>
                </c:pt>
              </c:strCache>
            </c:strRef>
          </c:cat>
          <c:val>
            <c:numRef>
              <c:f>'Bar charts'!$G$52:$G$57</c:f>
              <c:numCache>
                <c:formatCode>0%</c:formatCode>
                <c:ptCount val="6"/>
                <c:pt idx="0">
                  <c:v>0.57858050798815064</c:v>
                </c:pt>
                <c:pt idx="1">
                  <c:v>0.19775661922427462</c:v>
                </c:pt>
                <c:pt idx="2">
                  <c:v>5.8457616092067032E-2</c:v>
                </c:pt>
                <c:pt idx="3">
                  <c:v>0.1004271866197049</c:v>
                </c:pt>
                <c:pt idx="4">
                  <c:v>2.7580003489590599E-2</c:v>
                </c:pt>
                <c:pt idx="5">
                  <c:v>2.7505094345305382E-2</c:v>
                </c:pt>
              </c:numCache>
            </c:numRef>
          </c:val>
          <c:extLst>
            <c:ext xmlns:c16="http://schemas.microsoft.com/office/drawing/2014/chart" uri="{C3380CC4-5D6E-409C-BE32-E72D297353CC}">
              <c16:uniqueId val="{00000005-987A-419D-9CE4-25CF65932C61}"/>
            </c:ext>
          </c:extLst>
        </c:ser>
        <c:dLbls>
          <c:showLegendKey val="0"/>
          <c:showVal val="1"/>
          <c:showCatName val="0"/>
          <c:showSerName val="0"/>
          <c:showPercent val="0"/>
          <c:showBubbleSize val="0"/>
        </c:dLbls>
        <c:gapWidth val="180"/>
        <c:overlap val="100"/>
        <c:axId val="116099712"/>
        <c:axId val="116109696"/>
      </c:barChart>
      <c:catAx>
        <c:axId val="116099712"/>
        <c:scaling>
          <c:orientation val="minMax"/>
        </c:scaling>
        <c:delete val="0"/>
        <c:axPos val="l"/>
        <c:numFmt formatCode="General" sourceLinked="1"/>
        <c:majorTickMark val="out"/>
        <c:minorTickMark val="none"/>
        <c:tickLblPos val="nextTo"/>
        <c:spPr>
          <a:ln w="3175">
            <a:solidFill>
              <a:schemeClr val="tx1"/>
            </a:solidFill>
            <a:prstDash val="solid"/>
          </a:ln>
        </c:spPr>
        <c:txPr>
          <a:bodyPr rot="0" vert="horz"/>
          <a:lstStyle/>
          <a:p>
            <a:pPr>
              <a:defRPr sz="1200" b="0" i="0" u="none" strike="noStrike"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116109696"/>
        <c:crosses val="autoZero"/>
        <c:auto val="1"/>
        <c:lblAlgn val="ctr"/>
        <c:lblOffset val="100"/>
        <c:tickLblSkip val="1"/>
        <c:tickMarkSkip val="1"/>
        <c:noMultiLvlLbl val="0"/>
      </c:catAx>
      <c:valAx>
        <c:axId val="116109696"/>
        <c:scaling>
          <c:orientation val="minMax"/>
        </c:scaling>
        <c:delete val="0"/>
        <c:axPos val="b"/>
        <c:majorGridlines>
          <c:spPr>
            <a:ln w="3175">
              <a:solidFill>
                <a:schemeClr val="bg2"/>
              </a:solidFill>
              <a:prstDash val="solid"/>
            </a:ln>
          </c:spPr>
        </c:majorGridlines>
        <c:numFmt formatCode="0%" sourceLinked="1"/>
        <c:majorTickMark val="out"/>
        <c:minorTickMark val="none"/>
        <c:tickLblPos val="nextTo"/>
        <c:spPr>
          <a:ln w="3175">
            <a:solidFill>
              <a:schemeClr val="tx1"/>
            </a:solidFill>
            <a:prstDash val="solid"/>
          </a:ln>
        </c:spPr>
        <c:txPr>
          <a:bodyPr rot="0" vert="horz"/>
          <a:lstStyle/>
          <a:p>
            <a:pPr>
              <a:defRPr sz="1100" b="0" i="0" u="none" strike="noStrike"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116099712"/>
        <c:crosses val="autoZero"/>
        <c:crossBetween val="between"/>
      </c:valAx>
      <c:spPr>
        <a:noFill/>
        <a:ln w="25400">
          <a:noFill/>
        </a:ln>
      </c:spPr>
    </c:plotArea>
    <c:legend>
      <c:legendPos val="r"/>
      <c:layout>
        <c:manualLayout>
          <c:xMode val="edge"/>
          <c:yMode val="edge"/>
          <c:x val="0.87044534584692068"/>
          <c:y val="0.40282759431190507"/>
          <c:w val="0.10526323603488963"/>
          <c:h val="0.45229756728170178"/>
        </c:manualLayout>
      </c:layout>
      <c:overlay val="0"/>
      <c:spPr>
        <a:noFill/>
        <a:ln w="25400">
          <a:noFill/>
        </a:ln>
      </c:spPr>
      <c:txPr>
        <a:bodyPr/>
        <a:lstStyle/>
        <a:p>
          <a:pPr>
            <a:defRPr sz="1050" b="0" i="0" u="none" strike="noStrike"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legend>
    <c:plotVisOnly val="1"/>
    <c:dispBlanksAs val="gap"/>
    <c:showDLblsOverMax val="0"/>
  </c:chart>
  <c:spPr>
    <a:noFill/>
    <a:ln w="9525">
      <a:noFill/>
    </a:ln>
  </c:spPr>
  <c:txPr>
    <a:bodyPr/>
    <a:lstStyle/>
    <a:p>
      <a:pPr>
        <a:defRPr sz="1000" b="0" i="0" u="none" strike="noStrike" baseline="0">
          <a:solidFill>
            <a:srgbClr val="094FA4"/>
          </a:solidFill>
          <a:latin typeface="Stag Sans Book"/>
          <a:ea typeface="Stag Sans Book"/>
          <a:cs typeface="Stag Sans Book"/>
        </a:defRPr>
      </a:pPr>
      <a:endParaRPr lang="en-US"/>
    </a:p>
  </c:txPr>
  <c:printSettings>
    <c:headerFooter alignWithMargins="0"/>
    <c:pageMargins b="1" l="0.75000000000000011" r="0.75000000000000011"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425399492440395E-2"/>
          <c:y val="7.3069312951005827E-2"/>
          <c:w val="0.77268320547443448"/>
          <c:h val="0.87362962427341939"/>
        </c:manualLayout>
      </c:layout>
      <c:doughnutChart>
        <c:varyColors val="1"/>
        <c:ser>
          <c:idx val="0"/>
          <c:order val="0"/>
          <c:spPr>
            <a:solidFill>
              <a:srgbClr val="89D1F3"/>
            </a:solidFill>
            <a:ln w="3175">
              <a:noFill/>
              <a:prstDash val="solid"/>
            </a:ln>
          </c:spPr>
          <c:dPt>
            <c:idx val="0"/>
            <c:bubble3D val="0"/>
            <c:spPr>
              <a:solidFill>
                <a:schemeClr val="accent1"/>
              </a:solidFill>
              <a:ln w="3175">
                <a:noFill/>
                <a:prstDash val="solid"/>
              </a:ln>
            </c:spPr>
            <c:extLst>
              <c:ext xmlns:c16="http://schemas.microsoft.com/office/drawing/2014/chart" uri="{C3380CC4-5D6E-409C-BE32-E72D297353CC}">
                <c16:uniqueId val="{00000001-BB52-418F-AB16-712E13236CB6}"/>
              </c:ext>
            </c:extLst>
          </c:dPt>
          <c:dPt>
            <c:idx val="1"/>
            <c:bubble3D val="0"/>
            <c:spPr>
              <a:solidFill>
                <a:schemeClr val="accent2"/>
              </a:solidFill>
              <a:ln w="3175">
                <a:noFill/>
                <a:prstDash val="solid"/>
              </a:ln>
            </c:spPr>
            <c:extLst>
              <c:ext xmlns:c16="http://schemas.microsoft.com/office/drawing/2014/chart" uri="{C3380CC4-5D6E-409C-BE32-E72D297353CC}">
                <c16:uniqueId val="{00000003-BB52-418F-AB16-712E13236CB6}"/>
              </c:ext>
            </c:extLst>
          </c:dPt>
          <c:dPt>
            <c:idx val="2"/>
            <c:bubble3D val="0"/>
            <c:spPr>
              <a:solidFill>
                <a:schemeClr val="accent3"/>
              </a:solidFill>
              <a:ln w="3175">
                <a:noFill/>
                <a:prstDash val="solid"/>
              </a:ln>
            </c:spPr>
            <c:extLst>
              <c:ext xmlns:c16="http://schemas.microsoft.com/office/drawing/2014/chart" uri="{C3380CC4-5D6E-409C-BE32-E72D297353CC}">
                <c16:uniqueId val="{00000005-BB52-418F-AB16-712E13236CB6}"/>
              </c:ext>
            </c:extLst>
          </c:dPt>
          <c:dPt>
            <c:idx val="3"/>
            <c:bubble3D val="0"/>
            <c:spPr>
              <a:solidFill>
                <a:schemeClr val="accent4"/>
              </a:solidFill>
              <a:ln w="3175">
                <a:noFill/>
                <a:prstDash val="solid"/>
              </a:ln>
            </c:spPr>
            <c:extLst>
              <c:ext xmlns:c16="http://schemas.microsoft.com/office/drawing/2014/chart" uri="{C3380CC4-5D6E-409C-BE32-E72D297353CC}">
                <c16:uniqueId val="{00000007-BB52-418F-AB16-712E13236CB6}"/>
              </c:ext>
            </c:extLst>
          </c:dPt>
          <c:dLbls>
            <c:dLbl>
              <c:idx val="0"/>
              <c:layout>
                <c:manualLayout>
                  <c:x val="0.14767484789199969"/>
                  <c:y val="-6.783061983464285E-2"/>
                </c:manualLayout>
              </c:layout>
              <c:numFmt formatCode="0%" sourceLinked="0"/>
              <c:spPr>
                <a:noFill/>
                <a:ln w="25400">
                  <a:noFill/>
                </a:ln>
              </c:spPr>
              <c:txPr>
                <a:bodyPr anchorCtr="0"/>
                <a:lstStyle/>
                <a:p>
                  <a:pPr algn="ctr">
                    <a:defRPr lang="en-US" sz="1100" b="0" i="0" u="none" strike="noStrike" kern="1200" baseline="0">
                      <a:solidFill>
                        <a:schemeClr val="accent1"/>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B52-418F-AB16-712E13236CB6}"/>
                </c:ext>
              </c:extLst>
            </c:dLbl>
            <c:dLbl>
              <c:idx val="1"/>
              <c:layout>
                <c:manualLayout>
                  <c:x val="0.10476556617897145"/>
                  <c:y val="0"/>
                </c:manualLayout>
              </c:layout>
              <c:numFmt formatCode="0%" sourceLinked="0"/>
              <c:spPr>
                <a:noFill/>
                <a:ln w="25400">
                  <a:noFill/>
                </a:ln>
              </c:spPr>
              <c:txPr>
                <a:bodyPr anchorCtr="0"/>
                <a:lstStyle/>
                <a:p>
                  <a:pPr algn="ctr">
                    <a:defRPr lang="en-US" sz="1100" b="0" i="0" u="none" strike="noStrike" kern="1200" baseline="0">
                      <a:solidFill>
                        <a:schemeClr val="accent2"/>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B52-418F-AB16-712E13236CB6}"/>
                </c:ext>
              </c:extLst>
            </c:dLbl>
            <c:dLbl>
              <c:idx val="2"/>
              <c:layout>
                <c:manualLayout>
                  <c:x val="0.20305291585149957"/>
                  <c:y val="3.7987612181409725E-2"/>
                </c:manualLayout>
              </c:layout>
              <c:numFmt formatCode="0%" sourceLinked="0"/>
              <c:spPr>
                <a:noFill/>
                <a:ln w="25400">
                  <a:noFill/>
                </a:ln>
              </c:spPr>
              <c:txPr>
                <a:bodyPr anchorCtr="0"/>
                <a:lstStyle/>
                <a:p>
                  <a:pPr algn="ctr">
                    <a:defRPr lang="en-US" sz="1100" b="0" i="0" u="none" strike="noStrike" kern="1200" baseline="0">
                      <a:solidFill>
                        <a:schemeClr val="accent3"/>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B52-418F-AB16-712E13236CB6}"/>
                </c:ext>
              </c:extLst>
            </c:dLbl>
            <c:dLbl>
              <c:idx val="3"/>
              <c:layout>
                <c:manualLayout>
                  <c:x val="-6.9222584949374846E-2"/>
                  <c:y val="-0.15131445963112633"/>
                </c:manualLayout>
              </c:layout>
              <c:numFmt formatCode="0%" sourceLinked="0"/>
              <c:spPr>
                <a:noFill/>
                <a:ln w="25400">
                  <a:noFill/>
                </a:ln>
              </c:spPr>
              <c:txPr>
                <a:bodyPr anchorCtr="0"/>
                <a:lstStyle/>
                <a:p>
                  <a:pPr algn="ctr">
                    <a:defRPr lang="en-US" sz="1100" b="0" i="0" u="none" strike="noStrike" kern="1200" baseline="0">
                      <a:solidFill>
                        <a:schemeClr val="accent4"/>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B52-418F-AB16-712E13236CB6}"/>
                </c:ext>
              </c:extLst>
            </c:dLbl>
            <c:numFmt formatCode="0%" sourceLinked="0"/>
            <c:spPr>
              <a:noFill/>
              <a:ln w="25400">
                <a:noFill/>
              </a:ln>
            </c:spPr>
            <c:txPr>
              <a:bodyPr anchorCtr="0"/>
              <a:lstStyle/>
              <a:p>
                <a:pPr algn="ctr">
                  <a:defRPr lang="en-US" sz="1100" b="0" i="0" u="none" strike="noStrike" kern="1200" baseline="0">
                    <a:solidFill>
                      <a:schemeClr val="bg1"/>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'Ring graphs'!$B$31:$B$34</c:f>
              <c:strCache>
                <c:ptCount val="4"/>
                <c:pt idx="0">
                  <c:v>Data 1</c:v>
                </c:pt>
                <c:pt idx="1">
                  <c:v>Data 2</c:v>
                </c:pt>
                <c:pt idx="2">
                  <c:v>Data 3</c:v>
                </c:pt>
                <c:pt idx="3">
                  <c:v>Data 4</c:v>
                </c:pt>
              </c:strCache>
            </c:strRef>
          </c:cat>
          <c:val>
            <c:numRef>
              <c:f>'Ring graphs'!$C$31:$C$34</c:f>
              <c:numCache>
                <c:formatCode>General</c:formatCode>
                <c:ptCount val="4"/>
                <c:pt idx="0">
                  <c:v>15</c:v>
                </c:pt>
                <c:pt idx="1">
                  <c:v>20</c:v>
                </c:pt>
                <c:pt idx="2">
                  <c:v>25</c:v>
                </c:pt>
                <c:pt idx="3">
                  <c:v>40</c:v>
                </c:pt>
              </c:numCache>
            </c:numRef>
          </c:val>
          <c:extLst>
            <c:ext xmlns:c16="http://schemas.microsoft.com/office/drawing/2014/chart" uri="{C3380CC4-5D6E-409C-BE32-E72D297353CC}">
              <c16:uniqueId val="{00000008-BB52-418F-AB16-712E13236CB6}"/>
            </c:ext>
          </c:extLst>
        </c:ser>
        <c:dLbls>
          <c:showLegendKey val="0"/>
          <c:showVal val="0"/>
          <c:showCatName val="0"/>
          <c:showSerName val="0"/>
          <c:showPercent val="1"/>
          <c:showBubbleSize val="0"/>
          <c:showLeaderLines val="0"/>
        </c:dLbls>
        <c:firstSliceAng val="0"/>
        <c:holeSize val="90"/>
      </c:doughnutChart>
      <c:spPr>
        <a:noFill/>
        <a:ln w="3175">
          <a:solidFill>
            <a:srgbClr val="FFFFFF"/>
          </a:solidFill>
          <a:prstDash val="solid"/>
        </a:ln>
      </c:spPr>
    </c:plotArea>
    <c:plotVisOnly val="1"/>
    <c:dispBlanksAs val="zero"/>
    <c:showDLblsOverMax val="0"/>
  </c:chart>
  <c:spPr>
    <a:no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 footer="0"/>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b="1">
              <a:solidFill>
                <a:schemeClr val="tx1"/>
              </a:solidFill>
              <a:latin typeface="+mj-lt"/>
            </a:defRPr>
          </a:pPr>
          <a:endParaRPr lang="en-US"/>
        </a:p>
      </c:txPr>
    </c:title>
    <c:autoTitleDeleted val="0"/>
    <c:plotArea>
      <c:layout>
        <c:manualLayout>
          <c:layoutTarget val="inner"/>
          <c:xMode val="edge"/>
          <c:yMode val="edge"/>
          <c:x val="2.6168248182177448E-2"/>
          <c:y val="3.7500000000000006E-2"/>
          <c:w val="0.96635602215612415"/>
          <c:h val="0.73437500000000011"/>
        </c:manualLayout>
      </c:layout>
      <c:barChart>
        <c:barDir val="col"/>
        <c:grouping val="clustered"/>
        <c:varyColors val="0"/>
        <c:ser>
          <c:idx val="0"/>
          <c:order val="0"/>
          <c:tx>
            <c:strRef>
              <c:f>'Bar charts'!$C$5</c:f>
              <c:strCache>
                <c:ptCount val="1"/>
                <c:pt idx="0">
                  <c:v>M EUR</c:v>
                </c:pt>
              </c:strCache>
            </c:strRef>
          </c:tx>
          <c:spPr>
            <a:solidFill>
              <a:srgbClr val="89D1F3"/>
            </a:solidFill>
            <a:ln w="25400">
              <a:noFill/>
            </a:ln>
          </c:spPr>
          <c:invertIfNegative val="0"/>
          <c:dPt>
            <c:idx val="0"/>
            <c:invertIfNegative val="0"/>
            <c:bubble3D val="0"/>
            <c:spPr>
              <a:solidFill>
                <a:schemeClr val="accent1"/>
              </a:solidFill>
              <a:ln w="25400">
                <a:noFill/>
              </a:ln>
            </c:spPr>
            <c:extLst>
              <c:ext xmlns:c16="http://schemas.microsoft.com/office/drawing/2014/chart" uri="{C3380CC4-5D6E-409C-BE32-E72D297353CC}">
                <c16:uniqueId val="{00000001-1D81-4563-82A8-C86CB2E614E8}"/>
              </c:ext>
            </c:extLst>
          </c:dPt>
          <c:dPt>
            <c:idx val="1"/>
            <c:invertIfNegative val="0"/>
            <c:bubble3D val="0"/>
            <c:spPr>
              <a:solidFill>
                <a:schemeClr val="accent2"/>
              </a:solidFill>
              <a:ln w="25400">
                <a:noFill/>
              </a:ln>
            </c:spPr>
            <c:extLst>
              <c:ext xmlns:c16="http://schemas.microsoft.com/office/drawing/2014/chart" uri="{C3380CC4-5D6E-409C-BE32-E72D297353CC}">
                <c16:uniqueId val="{00000003-1D81-4563-82A8-C86CB2E614E8}"/>
              </c:ext>
            </c:extLst>
          </c:dPt>
          <c:dPt>
            <c:idx val="2"/>
            <c:invertIfNegative val="0"/>
            <c:bubble3D val="0"/>
            <c:spPr>
              <a:solidFill>
                <a:schemeClr val="accent3"/>
              </a:solidFill>
              <a:ln w="25400">
                <a:noFill/>
              </a:ln>
            </c:spPr>
            <c:extLst>
              <c:ext xmlns:c16="http://schemas.microsoft.com/office/drawing/2014/chart" uri="{C3380CC4-5D6E-409C-BE32-E72D297353CC}">
                <c16:uniqueId val="{00000005-1D81-4563-82A8-C86CB2E614E8}"/>
              </c:ext>
            </c:extLst>
          </c:dPt>
          <c:dPt>
            <c:idx val="3"/>
            <c:invertIfNegative val="0"/>
            <c:bubble3D val="0"/>
            <c:spPr>
              <a:solidFill>
                <a:schemeClr val="accent4"/>
              </a:solidFill>
              <a:ln w="25400">
                <a:noFill/>
              </a:ln>
            </c:spPr>
            <c:extLst>
              <c:ext xmlns:c16="http://schemas.microsoft.com/office/drawing/2014/chart" uri="{C3380CC4-5D6E-409C-BE32-E72D297353CC}">
                <c16:uniqueId val="{00000007-1D81-4563-82A8-C86CB2E614E8}"/>
              </c:ext>
            </c:extLst>
          </c:dPt>
          <c:dPt>
            <c:idx val="4"/>
            <c:invertIfNegative val="0"/>
            <c:bubble3D val="0"/>
            <c:spPr>
              <a:solidFill>
                <a:schemeClr val="bg2"/>
              </a:solidFill>
              <a:ln w="25400">
                <a:noFill/>
              </a:ln>
            </c:spPr>
            <c:extLst>
              <c:ext xmlns:c16="http://schemas.microsoft.com/office/drawing/2014/chart" uri="{C3380CC4-5D6E-409C-BE32-E72D297353CC}">
                <c16:uniqueId val="{00000009-1D81-4563-82A8-C86CB2E614E8}"/>
              </c:ext>
            </c:extLst>
          </c:dPt>
          <c:dPt>
            <c:idx val="5"/>
            <c:invertIfNegative val="0"/>
            <c:bubble3D val="0"/>
            <c:spPr>
              <a:solidFill>
                <a:schemeClr val="accent1"/>
              </a:solidFill>
              <a:ln w="25400">
                <a:noFill/>
              </a:ln>
            </c:spPr>
            <c:extLst>
              <c:ext xmlns:c16="http://schemas.microsoft.com/office/drawing/2014/chart" uri="{C3380CC4-5D6E-409C-BE32-E72D297353CC}">
                <c16:uniqueId val="{0000000B-1D81-4563-82A8-C86CB2E614E8}"/>
              </c:ext>
            </c:extLst>
          </c:dPt>
          <c:dPt>
            <c:idx val="6"/>
            <c:invertIfNegative val="0"/>
            <c:bubble3D val="0"/>
            <c:spPr>
              <a:solidFill>
                <a:schemeClr val="accent4">
                  <a:lumMod val="60000"/>
                  <a:lumOff val="40000"/>
                </a:schemeClr>
              </a:solidFill>
              <a:ln w="25400">
                <a:noFill/>
              </a:ln>
            </c:spPr>
            <c:extLst>
              <c:ext xmlns:c16="http://schemas.microsoft.com/office/drawing/2014/chart" uri="{C3380CC4-5D6E-409C-BE32-E72D297353CC}">
                <c16:uniqueId val="{0000000D-1D81-4563-82A8-C86CB2E614E8}"/>
              </c:ext>
            </c:extLst>
          </c:dPt>
          <c:dPt>
            <c:idx val="7"/>
            <c:invertIfNegative val="0"/>
            <c:bubble3D val="0"/>
            <c:spPr>
              <a:solidFill>
                <a:schemeClr val="accent5"/>
              </a:solidFill>
              <a:ln w="25400">
                <a:noFill/>
              </a:ln>
            </c:spPr>
            <c:extLst>
              <c:ext xmlns:c16="http://schemas.microsoft.com/office/drawing/2014/chart" uri="{C3380CC4-5D6E-409C-BE32-E72D297353CC}">
                <c16:uniqueId val="{0000000F-1D81-4563-82A8-C86CB2E614E8}"/>
              </c:ext>
            </c:extLst>
          </c:dPt>
          <c:dPt>
            <c:idx val="8"/>
            <c:invertIfNegative val="0"/>
            <c:bubble3D val="0"/>
            <c:spPr>
              <a:solidFill>
                <a:schemeClr val="accent4">
                  <a:lumMod val="20000"/>
                  <a:lumOff val="80000"/>
                </a:schemeClr>
              </a:solidFill>
              <a:ln w="25400">
                <a:noFill/>
              </a:ln>
            </c:spPr>
            <c:extLst>
              <c:ext xmlns:c16="http://schemas.microsoft.com/office/drawing/2014/chart" uri="{C3380CC4-5D6E-409C-BE32-E72D297353CC}">
                <c16:uniqueId val="{00000011-1D81-4563-82A8-C86CB2E614E8}"/>
              </c:ext>
            </c:extLst>
          </c:dPt>
          <c:dPt>
            <c:idx val="9"/>
            <c:invertIfNegative val="0"/>
            <c:bubble3D val="0"/>
            <c:spPr>
              <a:solidFill>
                <a:schemeClr val="accent2">
                  <a:lumMod val="60000"/>
                  <a:lumOff val="40000"/>
                </a:schemeClr>
              </a:solidFill>
              <a:ln w="25400">
                <a:noFill/>
              </a:ln>
            </c:spPr>
            <c:extLst>
              <c:ext xmlns:c16="http://schemas.microsoft.com/office/drawing/2014/chart" uri="{C3380CC4-5D6E-409C-BE32-E72D297353CC}">
                <c16:uniqueId val="{00000013-1D81-4563-82A8-C86CB2E614E8}"/>
              </c:ext>
            </c:extLst>
          </c:dPt>
          <c:dLbls>
            <c:dLbl>
              <c:idx val="0"/>
              <c:numFmt formatCode="#,##0" sourceLinked="0"/>
              <c:spPr>
                <a:noFill/>
                <a:ln w="25400">
                  <a:noFill/>
                </a:ln>
              </c:spPr>
              <c:txPr>
                <a:bodyPr/>
                <a:lstStyle/>
                <a:p>
                  <a:pPr>
                    <a:defRPr sz="1200" b="0" i="0" u="none" strike="noStrike" baseline="0">
                      <a:solidFill>
                        <a:schemeClr val="accent1"/>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1-1D81-4563-82A8-C86CB2E614E8}"/>
                </c:ext>
              </c:extLst>
            </c:dLbl>
            <c:dLbl>
              <c:idx val="1"/>
              <c:numFmt formatCode="#,##0" sourceLinked="0"/>
              <c:spPr>
                <a:noFill/>
                <a:ln w="25400">
                  <a:noFill/>
                </a:ln>
              </c:spPr>
              <c:txPr>
                <a:bodyPr/>
                <a:lstStyle/>
                <a:p>
                  <a:pPr>
                    <a:defRPr sz="1200" b="0" i="0" u="none" strike="noStrike" baseline="0">
                      <a:solidFill>
                        <a:schemeClr val="accent2"/>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3-1D81-4563-82A8-C86CB2E614E8}"/>
                </c:ext>
              </c:extLst>
            </c:dLbl>
            <c:dLbl>
              <c:idx val="2"/>
              <c:numFmt formatCode="#,##0" sourceLinked="0"/>
              <c:spPr>
                <a:noFill/>
                <a:ln w="25400">
                  <a:noFill/>
                </a:ln>
              </c:spPr>
              <c:txPr>
                <a:bodyPr/>
                <a:lstStyle/>
                <a:p>
                  <a:pPr>
                    <a:defRPr sz="1200" b="0" i="0" u="none" strike="noStrike" baseline="0">
                      <a:solidFill>
                        <a:schemeClr val="accent3"/>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5-1D81-4563-82A8-C86CB2E614E8}"/>
                </c:ext>
              </c:extLst>
            </c:dLbl>
            <c:dLbl>
              <c:idx val="3"/>
              <c:numFmt formatCode="#,##0" sourceLinked="0"/>
              <c:spPr>
                <a:noFill/>
                <a:ln w="25400">
                  <a:noFill/>
                </a:ln>
              </c:spPr>
              <c:txPr>
                <a:bodyPr/>
                <a:lstStyle/>
                <a:p>
                  <a:pPr>
                    <a:defRPr sz="1200" b="0" i="0" u="none" strike="noStrike"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7-1D81-4563-82A8-C86CB2E614E8}"/>
                </c:ext>
              </c:extLst>
            </c:dLbl>
            <c:dLbl>
              <c:idx val="4"/>
              <c:numFmt formatCode="#,##0" sourceLinked="0"/>
              <c:spPr>
                <a:noFill/>
                <a:ln w="25400">
                  <a:noFill/>
                </a:ln>
              </c:spPr>
              <c:txPr>
                <a:bodyPr/>
                <a:lstStyle/>
                <a:p>
                  <a:pPr>
                    <a:defRPr sz="1200" b="0" i="0" u="none" strike="noStrike" baseline="0">
                      <a:solidFill>
                        <a:schemeClr val="bg2"/>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9-1D81-4563-82A8-C86CB2E614E8}"/>
                </c:ext>
              </c:extLst>
            </c:dLbl>
            <c:dLbl>
              <c:idx val="6"/>
              <c:numFmt formatCode="#,##0" sourceLinked="0"/>
              <c:spPr>
                <a:noFill/>
                <a:ln w="25400">
                  <a:noFill/>
                </a:ln>
              </c:spPr>
              <c:txPr>
                <a:bodyPr/>
                <a:lstStyle/>
                <a:p>
                  <a:pPr>
                    <a:defRPr sz="1200" b="0" i="0" u="none" strike="noStrike" baseline="0">
                      <a:solidFill>
                        <a:schemeClr val="accent4">
                          <a:lumMod val="60000"/>
                          <a:lumOff val="40000"/>
                        </a:schemeClr>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D-1D81-4563-82A8-C86CB2E614E8}"/>
                </c:ext>
              </c:extLst>
            </c:dLbl>
            <c:dLbl>
              <c:idx val="7"/>
              <c:numFmt formatCode="#,##0" sourceLinked="0"/>
              <c:spPr>
                <a:noFill/>
                <a:ln w="25400">
                  <a:noFill/>
                </a:ln>
              </c:spPr>
              <c:txPr>
                <a:bodyPr/>
                <a:lstStyle/>
                <a:p>
                  <a:pPr>
                    <a:defRPr sz="1200" b="0" i="0" u="none" strike="noStrike" baseline="0">
                      <a:solidFill>
                        <a:schemeClr val="accent5"/>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0F-1D81-4563-82A8-C86CB2E614E8}"/>
                </c:ext>
              </c:extLst>
            </c:dLbl>
            <c:dLbl>
              <c:idx val="8"/>
              <c:numFmt formatCode="#,##0" sourceLinked="0"/>
              <c:spPr>
                <a:noFill/>
                <a:ln w="25400">
                  <a:noFill/>
                </a:ln>
              </c:spPr>
              <c:txPr>
                <a:bodyPr/>
                <a:lstStyle/>
                <a:p>
                  <a:pPr>
                    <a:defRPr sz="1200" b="0" i="0" u="none" strike="noStrike"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11-1D81-4563-82A8-C86CB2E614E8}"/>
                </c:ext>
              </c:extLst>
            </c:dLbl>
            <c:dLbl>
              <c:idx val="9"/>
              <c:numFmt formatCode="#,##0" sourceLinked="0"/>
              <c:spPr>
                <a:noFill/>
                <a:ln w="25400">
                  <a:noFill/>
                </a:ln>
              </c:spPr>
              <c:txPr>
                <a:bodyPr/>
                <a:lstStyle/>
                <a:p>
                  <a:pPr>
                    <a:defRPr sz="1200" b="0" i="0" u="none" strike="noStrike" baseline="0">
                      <a:solidFill>
                        <a:schemeClr val="accent2">
                          <a:lumMod val="60000"/>
                          <a:lumOff val="40000"/>
                        </a:schemeClr>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1"/>
              <c:showCatName val="0"/>
              <c:showSerName val="0"/>
              <c:showPercent val="0"/>
              <c:showBubbleSize val="0"/>
              <c:extLst>
                <c:ext xmlns:c16="http://schemas.microsoft.com/office/drawing/2014/chart" uri="{C3380CC4-5D6E-409C-BE32-E72D297353CC}">
                  <c16:uniqueId val="{00000013-1D81-4563-82A8-C86CB2E614E8}"/>
                </c:ext>
              </c:extLst>
            </c:dLbl>
            <c:numFmt formatCode="#,##0" sourceLinked="0"/>
            <c:spPr>
              <a:noFill/>
              <a:ln w="25400">
                <a:noFill/>
              </a:ln>
            </c:spPr>
            <c:txPr>
              <a:bodyPr/>
              <a:lstStyle/>
              <a:p>
                <a:pPr>
                  <a:defRPr sz="1200" b="0" i="0" u="none" strike="noStrike" baseline="0">
                    <a:solidFill>
                      <a:schemeClr val="tx2"/>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 charts'!$B$6:$B$15</c:f>
              <c:strCache>
                <c:ptCount val="10"/>
                <c:pt idx="0">
                  <c:v>Spain</c:v>
                </c:pt>
                <c:pt idx="1">
                  <c:v>France</c:v>
                </c:pt>
                <c:pt idx="2">
                  <c:v>Italy</c:v>
                </c:pt>
                <c:pt idx="3">
                  <c:v>Germany</c:v>
                </c:pt>
                <c:pt idx="4">
                  <c:v>Switzerland</c:v>
                </c:pt>
                <c:pt idx="5">
                  <c:v>UK</c:v>
                </c:pt>
                <c:pt idx="6">
                  <c:v>Holland</c:v>
                </c:pt>
                <c:pt idx="7">
                  <c:v>Russia</c:v>
                </c:pt>
                <c:pt idx="8">
                  <c:v>Turkey</c:v>
                </c:pt>
                <c:pt idx="9">
                  <c:v>Others</c:v>
                </c:pt>
              </c:strCache>
            </c:strRef>
          </c:cat>
          <c:val>
            <c:numRef>
              <c:f>'Bar charts'!$C$6:$C$15</c:f>
              <c:numCache>
                <c:formatCode>#,##0</c:formatCode>
                <c:ptCount val="10"/>
                <c:pt idx="0">
                  <c:v>655</c:v>
                </c:pt>
                <c:pt idx="1">
                  <c:v>2685</c:v>
                </c:pt>
                <c:pt idx="2">
                  <c:v>729</c:v>
                </c:pt>
                <c:pt idx="3">
                  <c:v>1030</c:v>
                </c:pt>
                <c:pt idx="4">
                  <c:v>1554</c:v>
                </c:pt>
                <c:pt idx="5">
                  <c:v>2150</c:v>
                </c:pt>
                <c:pt idx="6">
                  <c:v>526</c:v>
                </c:pt>
                <c:pt idx="7">
                  <c:v>349</c:v>
                </c:pt>
                <c:pt idx="8">
                  <c:v>248</c:v>
                </c:pt>
                <c:pt idx="9" formatCode="General">
                  <c:v>662</c:v>
                </c:pt>
              </c:numCache>
            </c:numRef>
          </c:val>
          <c:extLst>
            <c:ext xmlns:c16="http://schemas.microsoft.com/office/drawing/2014/chart" uri="{C3380CC4-5D6E-409C-BE32-E72D297353CC}">
              <c16:uniqueId val="{00000014-1D81-4563-82A8-C86CB2E614E8}"/>
            </c:ext>
          </c:extLst>
        </c:ser>
        <c:dLbls>
          <c:showLegendKey val="0"/>
          <c:showVal val="1"/>
          <c:showCatName val="0"/>
          <c:showSerName val="0"/>
          <c:showPercent val="0"/>
          <c:showBubbleSize val="0"/>
        </c:dLbls>
        <c:gapWidth val="170"/>
        <c:axId val="116150656"/>
        <c:axId val="116152192"/>
      </c:barChart>
      <c:catAx>
        <c:axId val="116150656"/>
        <c:scaling>
          <c:orientation val="minMax"/>
        </c:scaling>
        <c:delete val="0"/>
        <c:axPos val="b"/>
        <c:numFmt formatCode="General" sourceLinked="1"/>
        <c:majorTickMark val="out"/>
        <c:minorTickMark val="none"/>
        <c:tickLblPos val="nextTo"/>
        <c:spPr>
          <a:ln w="3175">
            <a:solidFill>
              <a:schemeClr val="tx1"/>
            </a:solidFill>
            <a:prstDash val="solid"/>
          </a:ln>
        </c:spPr>
        <c:txPr>
          <a:bodyPr rot="0" vert="horz"/>
          <a:lstStyle/>
          <a:p>
            <a:pPr>
              <a:defRPr sz="1100" b="0" i="0" u="none" strike="noStrike"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116152192"/>
        <c:crosses val="autoZero"/>
        <c:auto val="1"/>
        <c:lblAlgn val="ctr"/>
        <c:lblOffset val="100"/>
        <c:tickLblSkip val="1"/>
        <c:tickMarkSkip val="1"/>
        <c:noMultiLvlLbl val="0"/>
      </c:catAx>
      <c:valAx>
        <c:axId val="116152192"/>
        <c:scaling>
          <c:orientation val="minMax"/>
          <c:max val="3500"/>
        </c:scaling>
        <c:delete val="0"/>
        <c:axPos val="l"/>
        <c:numFmt formatCode="#,##0" sourceLinked="1"/>
        <c:majorTickMark val="out"/>
        <c:minorTickMark val="none"/>
        <c:tickLblPos val="none"/>
        <c:spPr>
          <a:ln w="9525">
            <a:noFill/>
          </a:ln>
        </c:spPr>
        <c:crossAx val="11615065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94FA4"/>
          </a:solidFill>
          <a:latin typeface="Stag Sans Book"/>
          <a:ea typeface="Stag Sans Book"/>
          <a:cs typeface="Stag Sans Book"/>
        </a:defRPr>
      </a:pPr>
      <a:endParaRPr lang="en-US"/>
    </a:p>
  </c:txPr>
  <c:printSettings>
    <c:headerFooter alignWithMargins="0"/>
    <c:pageMargins b="1" l="0.75000000000000011" r="0.75000000000000011" t="1" header="0" footer="0"/>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68267774993815"/>
          <c:y val="9.6296644591451805E-2"/>
          <c:w val="0.892492211240977"/>
          <c:h val="0.62592818984443666"/>
        </c:manualLayout>
      </c:layout>
      <c:lineChart>
        <c:grouping val="standard"/>
        <c:varyColors val="0"/>
        <c:ser>
          <c:idx val="0"/>
          <c:order val="0"/>
          <c:tx>
            <c:strRef>
              <c:f>'Line and mixed graphs'!$B$5</c:f>
              <c:strCache>
                <c:ptCount val="1"/>
                <c:pt idx="0">
                  <c:v>Sales</c:v>
                </c:pt>
              </c:strCache>
            </c:strRef>
          </c:tx>
          <c:spPr>
            <a:ln w="28575" cap="rnd" cmpd="sng" algn="ctr">
              <a:solidFill>
                <a:schemeClr val="accent1">
                  <a:shade val="95000"/>
                  <a:satMod val="105000"/>
                </a:schemeClr>
              </a:solidFill>
              <a:prstDash val="solid"/>
              <a:round/>
            </a:ln>
            <a:effectLst/>
          </c:spPr>
          <c:marker>
            <c:symbol val="circle"/>
            <c:size val="5"/>
            <c:spPr>
              <a:solidFill>
                <a:schemeClr val="accent1"/>
              </a:solidFill>
              <a:ln w="9525" cap="flat" cmpd="sng" algn="ctr">
                <a:solidFill>
                  <a:schemeClr val="accent1">
                    <a:shade val="95000"/>
                    <a:satMod val="105000"/>
                  </a:schemeClr>
                </a:solidFill>
                <a:prstDash val="solid"/>
                <a:round/>
              </a:ln>
              <a:effectLst/>
            </c:spPr>
          </c:marker>
          <c:cat>
            <c:strRef>
              <c:f>'Line and mixed graphs'!$C$4:$H$4</c:f>
              <c:strCache>
                <c:ptCount val="6"/>
                <c:pt idx="0">
                  <c:v>2003</c:v>
                </c:pt>
                <c:pt idx="1">
                  <c:v>2004</c:v>
                </c:pt>
                <c:pt idx="2">
                  <c:v>2005</c:v>
                </c:pt>
                <c:pt idx="3">
                  <c:v>2006</c:v>
                </c:pt>
                <c:pt idx="4">
                  <c:v>2007</c:v>
                </c:pt>
                <c:pt idx="5">
                  <c:v>2008e</c:v>
                </c:pt>
              </c:strCache>
            </c:strRef>
          </c:cat>
          <c:val>
            <c:numRef>
              <c:f>'Line and mixed graphs'!$C$5:$H$5</c:f>
              <c:numCache>
                <c:formatCode>0"%"</c:formatCode>
                <c:ptCount val="6"/>
                <c:pt idx="0">
                  <c:v>46</c:v>
                </c:pt>
                <c:pt idx="1">
                  <c:v>54</c:v>
                </c:pt>
                <c:pt idx="2">
                  <c:v>76</c:v>
                </c:pt>
                <c:pt idx="3">
                  <c:v>104</c:v>
                </c:pt>
                <c:pt idx="4">
                  <c:v>136</c:v>
                </c:pt>
                <c:pt idx="5">
                  <c:v>156</c:v>
                </c:pt>
              </c:numCache>
            </c:numRef>
          </c:val>
          <c:smooth val="0"/>
          <c:extLst>
            <c:ext xmlns:c16="http://schemas.microsoft.com/office/drawing/2014/chart" uri="{C3380CC4-5D6E-409C-BE32-E72D297353CC}">
              <c16:uniqueId val="{00000000-5C99-443C-881F-C2FA8C478337}"/>
            </c:ext>
          </c:extLst>
        </c:ser>
        <c:ser>
          <c:idx val="1"/>
          <c:order val="1"/>
          <c:tx>
            <c:strRef>
              <c:f>'Line and mixed graphs'!$B$6</c:f>
              <c:strCache>
                <c:ptCount val="1"/>
                <c:pt idx="0">
                  <c:v>EBITDA</c:v>
                </c:pt>
              </c:strCache>
            </c:strRef>
          </c:tx>
          <c:spPr>
            <a:ln w="28575" cap="rnd" cmpd="sng" algn="ctr">
              <a:solidFill>
                <a:schemeClr val="accent2">
                  <a:shade val="95000"/>
                  <a:satMod val="105000"/>
                </a:schemeClr>
              </a:solidFill>
              <a:prstDash val="solid"/>
              <a:round/>
            </a:ln>
            <a:effectLst/>
          </c:spPr>
          <c:marker>
            <c:symbol val="circle"/>
            <c:size val="5"/>
            <c:spPr>
              <a:solidFill>
                <a:schemeClr val="accent2"/>
              </a:solidFill>
              <a:ln w="9525" cap="flat" cmpd="sng" algn="ctr">
                <a:solidFill>
                  <a:schemeClr val="accent2">
                    <a:shade val="95000"/>
                    <a:satMod val="105000"/>
                  </a:schemeClr>
                </a:solidFill>
                <a:prstDash val="solid"/>
                <a:round/>
              </a:ln>
              <a:effectLst/>
            </c:spPr>
          </c:marker>
          <c:cat>
            <c:strRef>
              <c:f>'Line and mixed graphs'!$C$4:$H$4</c:f>
              <c:strCache>
                <c:ptCount val="6"/>
                <c:pt idx="0">
                  <c:v>2003</c:v>
                </c:pt>
                <c:pt idx="1">
                  <c:v>2004</c:v>
                </c:pt>
                <c:pt idx="2">
                  <c:v>2005</c:v>
                </c:pt>
                <c:pt idx="3">
                  <c:v>2006</c:v>
                </c:pt>
                <c:pt idx="4">
                  <c:v>2007</c:v>
                </c:pt>
                <c:pt idx="5">
                  <c:v>2008e</c:v>
                </c:pt>
              </c:strCache>
            </c:strRef>
          </c:cat>
          <c:val>
            <c:numRef>
              <c:f>'Line and mixed graphs'!$C$6:$H$6</c:f>
              <c:numCache>
                <c:formatCode>0"%"</c:formatCode>
                <c:ptCount val="6"/>
                <c:pt idx="0">
                  <c:v>99</c:v>
                </c:pt>
                <c:pt idx="1">
                  <c:v>9</c:v>
                </c:pt>
                <c:pt idx="2">
                  <c:v>11</c:v>
                </c:pt>
                <c:pt idx="3">
                  <c:v>18</c:v>
                </c:pt>
                <c:pt idx="4">
                  <c:v>31</c:v>
                </c:pt>
                <c:pt idx="5">
                  <c:v>38</c:v>
                </c:pt>
              </c:numCache>
            </c:numRef>
          </c:val>
          <c:smooth val="0"/>
          <c:extLst>
            <c:ext xmlns:c16="http://schemas.microsoft.com/office/drawing/2014/chart" uri="{C3380CC4-5D6E-409C-BE32-E72D297353CC}">
              <c16:uniqueId val="{00000001-5C99-443C-881F-C2FA8C478337}"/>
            </c:ext>
          </c:extLst>
        </c:ser>
        <c:ser>
          <c:idx val="2"/>
          <c:order val="2"/>
          <c:tx>
            <c:strRef>
              <c:f>'Line and mixed graphs'!$B$7</c:f>
              <c:strCache>
                <c:ptCount val="1"/>
                <c:pt idx="0">
                  <c:v>Others</c:v>
                </c:pt>
              </c:strCache>
            </c:strRef>
          </c:tx>
          <c:spPr>
            <a:ln w="28575" cap="rnd" cmpd="sng" algn="ctr">
              <a:solidFill>
                <a:schemeClr val="accent3">
                  <a:shade val="95000"/>
                  <a:satMod val="105000"/>
                </a:schemeClr>
              </a:solidFill>
              <a:prstDash val="solid"/>
              <a:round/>
            </a:ln>
            <a:effectLst/>
          </c:spPr>
          <c:marker>
            <c:symbol val="circle"/>
            <c:size val="5"/>
            <c:spPr>
              <a:solidFill>
                <a:schemeClr val="accent3"/>
              </a:solidFill>
              <a:ln w="9525" cap="flat" cmpd="sng" algn="ctr">
                <a:solidFill>
                  <a:schemeClr val="accent3">
                    <a:shade val="95000"/>
                    <a:satMod val="105000"/>
                  </a:schemeClr>
                </a:solidFill>
                <a:prstDash val="solid"/>
                <a:round/>
              </a:ln>
              <a:effectLst/>
            </c:spPr>
          </c:marker>
          <c:cat>
            <c:strRef>
              <c:f>'Line and mixed graphs'!$C$4:$H$4</c:f>
              <c:strCache>
                <c:ptCount val="6"/>
                <c:pt idx="0">
                  <c:v>2003</c:v>
                </c:pt>
                <c:pt idx="1">
                  <c:v>2004</c:v>
                </c:pt>
                <c:pt idx="2">
                  <c:v>2005</c:v>
                </c:pt>
                <c:pt idx="3">
                  <c:v>2006</c:v>
                </c:pt>
                <c:pt idx="4">
                  <c:v>2007</c:v>
                </c:pt>
                <c:pt idx="5">
                  <c:v>2008e</c:v>
                </c:pt>
              </c:strCache>
            </c:strRef>
          </c:cat>
          <c:val>
            <c:numRef>
              <c:f>'Line and mixed graphs'!$C$7:$H$7</c:f>
              <c:numCache>
                <c:formatCode>0"%"</c:formatCode>
                <c:ptCount val="6"/>
                <c:pt idx="0">
                  <c:v>59</c:v>
                </c:pt>
                <c:pt idx="1">
                  <c:v>71</c:v>
                </c:pt>
                <c:pt idx="2">
                  <c:v>95</c:v>
                </c:pt>
                <c:pt idx="3">
                  <c:v>151</c:v>
                </c:pt>
                <c:pt idx="4">
                  <c:v>180</c:v>
                </c:pt>
                <c:pt idx="5">
                  <c:v>208</c:v>
                </c:pt>
              </c:numCache>
            </c:numRef>
          </c:val>
          <c:smooth val="0"/>
          <c:extLst>
            <c:ext xmlns:c16="http://schemas.microsoft.com/office/drawing/2014/chart" uri="{C3380CC4-5D6E-409C-BE32-E72D297353CC}">
              <c16:uniqueId val="{00000002-5C99-443C-881F-C2FA8C478337}"/>
            </c:ext>
          </c:extLst>
        </c:ser>
        <c:dLbls>
          <c:showLegendKey val="0"/>
          <c:showVal val="0"/>
          <c:showCatName val="0"/>
          <c:showSerName val="0"/>
          <c:showPercent val="0"/>
          <c:showBubbleSize val="0"/>
        </c:dLbls>
        <c:marker val="1"/>
        <c:smooth val="0"/>
        <c:axId val="101219712"/>
        <c:axId val="101246464"/>
      </c:lineChart>
      <c:catAx>
        <c:axId val="101219712"/>
        <c:scaling>
          <c:orientation val="minMax"/>
        </c:scaling>
        <c:delete val="0"/>
        <c:axPos val="b"/>
        <c:numFmt formatCode="General" sourceLinked="1"/>
        <c:majorTickMark val="out"/>
        <c:minorTickMark val="none"/>
        <c:tickLblPos val="nextTo"/>
        <c:spPr>
          <a:noFill/>
          <a:ln w="3175" cap="flat" cmpd="sng" algn="ctr">
            <a:solidFill>
              <a:schemeClr val="tx1"/>
            </a:solidFill>
            <a:prstDash val="solid"/>
            <a:round/>
          </a:ln>
          <a:effectLst/>
        </c:spPr>
        <c:txPr>
          <a:bodyPr rot="0" spcFirstLastPara="1" vertOverflow="ellipsis" wrap="square" anchor="ctr" anchorCtr="1"/>
          <a:lstStyle/>
          <a:p>
            <a:pPr algn="ctr">
              <a:defRPr lang="en-US" sz="160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101246464"/>
        <c:crosses val="autoZero"/>
        <c:auto val="1"/>
        <c:lblAlgn val="ctr"/>
        <c:lblOffset val="100"/>
        <c:tickLblSkip val="1"/>
        <c:tickMarkSkip val="1"/>
        <c:noMultiLvlLbl val="0"/>
      </c:catAx>
      <c:valAx>
        <c:axId val="101246464"/>
        <c:scaling>
          <c:orientation val="minMax"/>
          <c:max val="250"/>
          <c:min val="0"/>
        </c:scaling>
        <c:delete val="0"/>
        <c:axPos val="l"/>
        <c:majorGridlines>
          <c:spPr>
            <a:ln w="3175" cap="flat" cmpd="sng" algn="ctr">
              <a:solidFill>
                <a:schemeClr val="bg2"/>
              </a:solidFill>
              <a:prstDash val="solid"/>
              <a:round/>
            </a:ln>
            <a:effectLst/>
          </c:spPr>
        </c:majorGridlines>
        <c:numFmt formatCode="0&quot;%&quot;" sourceLinked="0"/>
        <c:majorTickMark val="out"/>
        <c:minorTickMark val="none"/>
        <c:tickLblPos val="nextTo"/>
        <c:spPr>
          <a:noFill/>
          <a:ln w="3175" cap="flat" cmpd="sng" algn="ctr">
            <a:solidFill>
              <a:schemeClr val="tx1"/>
            </a:solidFill>
            <a:prstDash val="solid"/>
            <a:round/>
          </a:ln>
          <a:effectLst/>
        </c:spPr>
        <c:txPr>
          <a:bodyPr rot="0" spcFirstLastPara="1" vertOverflow="ellipsis" wrap="square" anchor="ctr" anchorCtr="1"/>
          <a:lstStyle/>
          <a:p>
            <a:pPr algn="ctr">
              <a:defRPr lang="en-US" sz="160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101219712"/>
        <c:crosses val="autoZero"/>
        <c:crossBetween val="between"/>
        <c:majorUnit val="50"/>
        <c:minorUnit val="50"/>
      </c:valAx>
      <c:spPr>
        <a:noFill/>
        <a:ln w="25400">
          <a:noFill/>
        </a:ln>
        <a:effectLst/>
      </c:spPr>
    </c:plotArea>
    <c:legend>
      <c:legendPos val="b"/>
      <c:layout>
        <c:manualLayout>
          <c:xMode val="edge"/>
          <c:yMode val="edge"/>
          <c:x val="8.0204778156996587E-2"/>
          <c:y val="0.91481831437736949"/>
          <c:w val="0.4897614504671558"/>
          <c:h val="7.407446291435793E-2"/>
        </c:manualLayout>
      </c:layout>
      <c:overlay val="0"/>
      <c:spPr>
        <a:noFill/>
        <a:ln w="25400">
          <a:noFill/>
        </a:ln>
        <a:effectLst/>
      </c:spPr>
      <c:txPr>
        <a:bodyPr rot="0" spcFirstLastPara="1" vertOverflow="ellipsis" vert="horz" wrap="square" anchor="ctr" anchorCtr="1"/>
        <a:lstStyle/>
        <a:p>
          <a:pPr algn="ctr">
            <a:defRPr lang="en-US" sz="160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94FA4"/>
          </a:solidFill>
          <a:latin typeface="Stag Sans Book"/>
          <a:ea typeface="Stag Sans Book"/>
          <a:cs typeface="Stag Sans Book"/>
        </a:defRPr>
      </a:pPr>
      <a:endParaRPr lang="en-US"/>
    </a:p>
  </c:txPr>
  <c:printSettings>
    <c:headerFooter alignWithMargins="0"/>
    <c:pageMargins b="1" l="0.75000000000000011" r="0.75000000000000011" t="1" header="0" footer="0"/>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982615444448038E-2"/>
          <c:y val="9.5420025159576968E-2"/>
          <c:w val="0.8140364823815831"/>
          <c:h val="0.65267297209150654"/>
        </c:manualLayout>
      </c:layout>
      <c:barChart>
        <c:barDir val="col"/>
        <c:grouping val="clustered"/>
        <c:varyColors val="0"/>
        <c:ser>
          <c:idx val="0"/>
          <c:order val="0"/>
          <c:tx>
            <c:strRef>
              <c:f>'Line and mixed graphs'!$B$5</c:f>
              <c:strCache>
                <c:ptCount val="1"/>
                <c:pt idx="0">
                  <c:v>Sales</c:v>
                </c:pt>
              </c:strCache>
            </c:strRef>
          </c:tx>
          <c:spPr>
            <a:solidFill>
              <a:schemeClr val="accent1"/>
            </a:solidFill>
            <a:ln>
              <a:noFill/>
            </a:ln>
            <a:effectLst/>
          </c:spPr>
          <c:invertIfNegative val="0"/>
          <c:dLbls>
            <c:dLbl>
              <c:idx val="5"/>
              <c:layout>
                <c:manualLayout>
                  <c:x val="2.1671393323447934E-3"/>
                  <c:y val="-3.35801491691333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8B-47A8-B685-0DA5376385D5}"/>
                </c:ext>
              </c:extLst>
            </c:dLbl>
            <c:numFmt formatCode="#,##0" sourceLinked="0"/>
            <c:spPr>
              <a:noFill/>
              <a:ln w="25400">
                <a:noFill/>
              </a:ln>
              <a:effectLst/>
            </c:spPr>
            <c:txPr>
              <a:bodyPr rot="0" spcFirstLastPara="1" vertOverflow="ellipsis" vert="horz" wrap="square" anchor="ctr" anchorCtr="1"/>
              <a:lstStyle/>
              <a:p>
                <a:pPr>
                  <a:defRPr sz="1400" b="0" i="0" u="none" strike="noStrike" kern="1200" baseline="0">
                    <a:solidFill>
                      <a:schemeClr val="accent1"/>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'Line and mixed graphs'!$C$4:$H$4</c:f>
              <c:strCache>
                <c:ptCount val="6"/>
                <c:pt idx="0">
                  <c:v>2003</c:v>
                </c:pt>
                <c:pt idx="1">
                  <c:v>2004</c:v>
                </c:pt>
                <c:pt idx="2">
                  <c:v>2005</c:v>
                </c:pt>
                <c:pt idx="3">
                  <c:v>2006</c:v>
                </c:pt>
                <c:pt idx="4">
                  <c:v>2007</c:v>
                </c:pt>
                <c:pt idx="5">
                  <c:v>2008e</c:v>
                </c:pt>
              </c:strCache>
            </c:strRef>
          </c:cat>
          <c:val>
            <c:numRef>
              <c:f>'Line and mixed graphs'!$C$5:$H$5</c:f>
              <c:numCache>
                <c:formatCode>0"%"</c:formatCode>
                <c:ptCount val="6"/>
                <c:pt idx="0">
                  <c:v>46</c:v>
                </c:pt>
                <c:pt idx="1">
                  <c:v>54</c:v>
                </c:pt>
                <c:pt idx="2">
                  <c:v>76</c:v>
                </c:pt>
                <c:pt idx="3">
                  <c:v>104</c:v>
                </c:pt>
                <c:pt idx="4">
                  <c:v>136</c:v>
                </c:pt>
                <c:pt idx="5">
                  <c:v>156</c:v>
                </c:pt>
              </c:numCache>
            </c:numRef>
          </c:val>
          <c:extLst>
            <c:ext xmlns:c16="http://schemas.microsoft.com/office/drawing/2014/chart" uri="{C3380CC4-5D6E-409C-BE32-E72D297353CC}">
              <c16:uniqueId val="{00000001-C58B-47A8-B685-0DA5376385D5}"/>
            </c:ext>
          </c:extLst>
        </c:ser>
        <c:dLbls>
          <c:showLegendKey val="0"/>
          <c:showVal val="1"/>
          <c:showCatName val="0"/>
          <c:showSerName val="0"/>
          <c:showPercent val="0"/>
          <c:showBubbleSize val="0"/>
        </c:dLbls>
        <c:gapWidth val="450"/>
        <c:axId val="101343232"/>
        <c:axId val="101345152"/>
      </c:barChart>
      <c:lineChart>
        <c:grouping val="standard"/>
        <c:varyColors val="0"/>
        <c:ser>
          <c:idx val="1"/>
          <c:order val="1"/>
          <c:tx>
            <c:strRef>
              <c:f>'Line and mixed graphs'!$B$6</c:f>
              <c:strCache>
                <c:ptCount val="1"/>
                <c:pt idx="0">
                  <c:v>EBITDA</c:v>
                </c:pt>
              </c:strCache>
            </c:strRef>
          </c:tx>
          <c:spPr>
            <a:ln w="28575" cap="rnd" cmpd="sng" algn="ctr">
              <a:solidFill>
                <a:schemeClr val="accent3"/>
              </a:solidFill>
              <a:prstDash val="solid"/>
              <a:round/>
            </a:ln>
            <a:effectLst/>
          </c:spPr>
          <c:marker>
            <c:symbol val="circle"/>
            <c:size val="5"/>
            <c:spPr>
              <a:solidFill>
                <a:schemeClr val="accent3"/>
              </a:solidFill>
              <a:ln w="9525" cap="flat" cmpd="sng" algn="ctr">
                <a:solidFill>
                  <a:schemeClr val="accent3"/>
                </a:solidFill>
                <a:prstDash val="solid"/>
                <a:round/>
              </a:ln>
              <a:effectLst/>
            </c:spPr>
          </c:marker>
          <c:dPt>
            <c:idx val="0"/>
            <c:bubble3D val="0"/>
            <c:extLst>
              <c:ext xmlns:c16="http://schemas.microsoft.com/office/drawing/2014/chart" uri="{C3380CC4-5D6E-409C-BE32-E72D297353CC}">
                <c16:uniqueId val="{00000001-8691-4F32-AE7B-6356A2B533D4}"/>
              </c:ext>
            </c:extLst>
          </c:dPt>
          <c:dLbls>
            <c:delete val="1"/>
          </c:dLbls>
          <c:cat>
            <c:strRef>
              <c:f>'Line and mixed graphs'!$C$4:$H$4</c:f>
              <c:strCache>
                <c:ptCount val="6"/>
                <c:pt idx="0">
                  <c:v>2003</c:v>
                </c:pt>
                <c:pt idx="1">
                  <c:v>2004</c:v>
                </c:pt>
                <c:pt idx="2">
                  <c:v>2005</c:v>
                </c:pt>
                <c:pt idx="3">
                  <c:v>2006</c:v>
                </c:pt>
                <c:pt idx="4">
                  <c:v>2007</c:v>
                </c:pt>
                <c:pt idx="5">
                  <c:v>2008e</c:v>
                </c:pt>
              </c:strCache>
            </c:strRef>
          </c:cat>
          <c:val>
            <c:numRef>
              <c:f>'Line and mixed graphs'!$C$6:$H$6</c:f>
              <c:numCache>
                <c:formatCode>0"%"</c:formatCode>
                <c:ptCount val="6"/>
                <c:pt idx="0">
                  <c:v>99</c:v>
                </c:pt>
                <c:pt idx="1">
                  <c:v>9</c:v>
                </c:pt>
                <c:pt idx="2">
                  <c:v>11</c:v>
                </c:pt>
                <c:pt idx="3">
                  <c:v>18</c:v>
                </c:pt>
                <c:pt idx="4">
                  <c:v>31</c:v>
                </c:pt>
                <c:pt idx="5">
                  <c:v>38</c:v>
                </c:pt>
              </c:numCache>
            </c:numRef>
          </c:val>
          <c:smooth val="0"/>
          <c:extLst>
            <c:ext xmlns:c16="http://schemas.microsoft.com/office/drawing/2014/chart" uri="{C3380CC4-5D6E-409C-BE32-E72D297353CC}">
              <c16:uniqueId val="{00000002-C58B-47A8-B685-0DA5376385D5}"/>
            </c:ext>
          </c:extLst>
        </c:ser>
        <c:dLbls>
          <c:showLegendKey val="0"/>
          <c:showVal val="1"/>
          <c:showCatName val="0"/>
          <c:showSerName val="0"/>
          <c:showPercent val="0"/>
          <c:showBubbleSize val="0"/>
        </c:dLbls>
        <c:marker val="1"/>
        <c:smooth val="0"/>
        <c:axId val="101346688"/>
        <c:axId val="101356672"/>
      </c:lineChart>
      <c:catAx>
        <c:axId val="101343232"/>
        <c:scaling>
          <c:orientation val="minMax"/>
        </c:scaling>
        <c:delete val="0"/>
        <c:axPos val="b"/>
        <c:numFmt formatCode="General" sourceLinked="1"/>
        <c:majorTickMark val="out"/>
        <c:minorTickMark val="none"/>
        <c:tickLblPos val="nextTo"/>
        <c:spPr>
          <a:noFill/>
          <a:ln w="3175" cap="flat" cmpd="sng" algn="ctr">
            <a:solidFill>
              <a:schemeClr val="tx1"/>
            </a:solidFill>
            <a:prstDash val="solid"/>
            <a:round/>
          </a:ln>
          <a:effectLst/>
        </c:spPr>
        <c:txPr>
          <a:bodyPr rot="0" spcFirstLastPara="1" vertOverflow="ellipsis" wrap="square" anchor="ctr" anchorCtr="1"/>
          <a:lstStyle/>
          <a:p>
            <a:pPr algn="ctr">
              <a:defRPr lang="en-US" sz="160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101345152"/>
        <c:crosses val="autoZero"/>
        <c:auto val="1"/>
        <c:lblAlgn val="ctr"/>
        <c:lblOffset val="100"/>
        <c:tickLblSkip val="1"/>
        <c:tickMarkSkip val="1"/>
        <c:noMultiLvlLbl val="0"/>
      </c:catAx>
      <c:valAx>
        <c:axId val="101345152"/>
        <c:scaling>
          <c:orientation val="minMax"/>
          <c:max val="200"/>
        </c:scaling>
        <c:delete val="0"/>
        <c:axPos val="l"/>
        <c:numFmt formatCode="0&quot;%&quot;" sourceLinked="1"/>
        <c:majorTickMark val="out"/>
        <c:minorTickMark val="none"/>
        <c:tickLblPos val="nextTo"/>
        <c:spPr>
          <a:noFill/>
          <a:ln w="3175" cap="flat" cmpd="sng" algn="ctr">
            <a:solidFill>
              <a:schemeClr val="tx1"/>
            </a:solidFill>
            <a:prstDash val="solid"/>
            <a:round/>
          </a:ln>
          <a:effectLst/>
        </c:spPr>
        <c:txPr>
          <a:bodyPr rot="0" spcFirstLastPara="1" vertOverflow="ellipsis" wrap="square" anchor="ctr" anchorCtr="1"/>
          <a:lstStyle/>
          <a:p>
            <a:pPr algn="ctr">
              <a:defRPr lang="en-US" sz="160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101343232"/>
        <c:crosses val="autoZero"/>
        <c:crossBetween val="between"/>
        <c:majorUnit val="50"/>
        <c:minorUnit val="50"/>
      </c:valAx>
      <c:catAx>
        <c:axId val="101346688"/>
        <c:scaling>
          <c:orientation val="minMax"/>
        </c:scaling>
        <c:delete val="1"/>
        <c:axPos val="b"/>
        <c:numFmt formatCode="General" sourceLinked="1"/>
        <c:majorTickMark val="out"/>
        <c:minorTickMark val="none"/>
        <c:tickLblPos val="nextTo"/>
        <c:crossAx val="101356672"/>
        <c:crosses val="autoZero"/>
        <c:auto val="1"/>
        <c:lblAlgn val="ctr"/>
        <c:lblOffset val="100"/>
        <c:noMultiLvlLbl val="0"/>
      </c:catAx>
      <c:valAx>
        <c:axId val="101356672"/>
        <c:scaling>
          <c:orientation val="minMax"/>
          <c:max val="150"/>
        </c:scaling>
        <c:delete val="0"/>
        <c:axPos val="r"/>
        <c:numFmt formatCode="0&quot;%&quot;" sourceLinked="1"/>
        <c:majorTickMark val="out"/>
        <c:minorTickMark val="none"/>
        <c:tickLblPos val="nextTo"/>
        <c:spPr>
          <a:noFill/>
          <a:ln w="3175" cap="flat" cmpd="sng" algn="ctr">
            <a:solidFill>
              <a:schemeClr val="tx1"/>
            </a:solidFill>
            <a:prstDash val="solid"/>
            <a:round/>
          </a:ln>
          <a:effectLst/>
        </c:spPr>
        <c:txPr>
          <a:bodyPr rot="0" spcFirstLastPara="1" vertOverflow="ellipsis" wrap="square" anchor="ctr" anchorCtr="1"/>
          <a:lstStyle/>
          <a:p>
            <a:pPr algn="ctr">
              <a:defRPr lang="en-US" sz="160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101346688"/>
        <c:crosses val="max"/>
        <c:crossBetween val="between"/>
        <c:majorUnit val="30"/>
        <c:minorUnit val="30"/>
      </c:valAx>
      <c:spPr>
        <a:noFill/>
        <a:ln w="25400">
          <a:noFill/>
        </a:ln>
        <a:effectLst/>
      </c:spPr>
    </c:plotArea>
    <c:legend>
      <c:legendPos val="b"/>
      <c:legendEntry>
        <c:idx val="0"/>
        <c:txPr>
          <a:bodyPr rot="0" spcFirstLastPara="1" vertOverflow="ellipsis" vert="horz" wrap="square" anchor="ctr" anchorCtr="1"/>
          <a:lstStyle/>
          <a:p>
            <a:pPr algn="ctr">
              <a:defRPr lang="en-US" sz="160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legendEntry>
      <c:legendEntry>
        <c:idx val="1"/>
        <c:txPr>
          <a:bodyPr rot="0" spcFirstLastPara="1" vertOverflow="ellipsis" vert="horz" wrap="square" anchor="ctr" anchorCtr="1"/>
          <a:lstStyle/>
          <a:p>
            <a:pPr algn="ctr">
              <a:defRPr lang="en-US" sz="160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legendEntry>
      <c:layout>
        <c:manualLayout>
          <c:xMode val="edge"/>
          <c:yMode val="edge"/>
          <c:x val="8.4210710503292346E-2"/>
          <c:y val="0.87786419827292572"/>
          <c:w val="0.31052686835198229"/>
          <c:h val="0.10687022900763354"/>
        </c:manualLayout>
      </c:layout>
      <c:overlay val="0"/>
      <c:spPr>
        <a:noFill/>
        <a:ln w="25400">
          <a:noFill/>
        </a:ln>
        <a:effectLst/>
      </c:spPr>
      <c:txPr>
        <a:bodyPr rot="0" spcFirstLastPara="1" vertOverflow="ellipsis" vert="horz" wrap="square" anchor="ctr" anchorCtr="1"/>
        <a:lstStyle/>
        <a:p>
          <a:pPr algn="ctr">
            <a:defRPr lang="en-US" sz="1600" b="0" i="0" u="none" strike="noStrike" kern="1200" baseline="0">
              <a:solidFill>
                <a:schemeClr val="accent4"/>
              </a:solidFill>
              <a:latin typeface="+mn-lt"/>
              <a:ea typeface="Stag Sans Book"/>
              <a:cs typeface="Stag Sans Book"/>
            </a:defRPr>
          </a:pPr>
          <a:endParaRPr lang="en-US"/>
        </a:p>
      </c:txPr>
    </c:legend>
    <c:plotVisOnly val="1"/>
    <c:dispBlanksAs val="gap"/>
    <c:showDLblsOverMax val="0"/>
  </c:chart>
  <c:spPr>
    <a:noFill/>
    <a:ln w="9525" cap="flat" cmpd="sng" algn="ctr">
      <a:noFill/>
      <a:prstDash val="solid"/>
      <a:round/>
    </a:ln>
    <a:effectLst/>
  </c:spPr>
  <c:txPr>
    <a:bodyPr/>
    <a:lstStyle/>
    <a:p>
      <a:pPr>
        <a:defRPr sz="1200" b="0" i="0" u="none" strike="noStrike" baseline="0">
          <a:solidFill>
            <a:srgbClr val="094FA4"/>
          </a:solidFill>
          <a:latin typeface="Stag Sans Book"/>
          <a:ea typeface="Stag Sans Book"/>
          <a:cs typeface="Stag Sans Book"/>
        </a:defRPr>
      </a:pPr>
      <a:endParaRPr lang="en-US"/>
    </a:p>
  </c:txPr>
  <c:printSettings>
    <c:headerFooter alignWithMargins="0"/>
    <c:pageMargins b="1" l="0.75000000000000011" r="0.75000000000000011"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30728875886328E-2"/>
          <c:y val="8.6206997018632436E-2"/>
          <c:w val="0.76801405975395431"/>
          <c:h val="0.65172413793103456"/>
        </c:manualLayout>
      </c:layout>
      <c:lineChart>
        <c:grouping val="standard"/>
        <c:varyColors val="0"/>
        <c:ser>
          <c:idx val="1"/>
          <c:order val="1"/>
          <c:tx>
            <c:strRef>
              <c:f>'Line and mixed graphs'!$B$6</c:f>
              <c:strCache>
                <c:ptCount val="1"/>
                <c:pt idx="0">
                  <c:v>EBITDA</c:v>
                </c:pt>
              </c:strCache>
            </c:strRef>
          </c:tx>
          <c:spPr>
            <a:ln w="28575" cap="rnd" cmpd="sng" algn="ctr">
              <a:solidFill>
                <a:schemeClr val="accent2">
                  <a:shade val="95000"/>
                  <a:satMod val="105000"/>
                </a:schemeClr>
              </a:solidFill>
              <a:prstDash val="solid"/>
              <a:round/>
            </a:ln>
            <a:effectLst/>
          </c:spPr>
          <c:marker>
            <c:symbol val="circle"/>
            <c:size val="5"/>
            <c:spPr>
              <a:solidFill>
                <a:schemeClr val="accent2"/>
              </a:solidFill>
              <a:ln w="9525" cap="flat" cmpd="sng" algn="ctr">
                <a:solidFill>
                  <a:schemeClr val="accent2">
                    <a:shade val="95000"/>
                    <a:satMod val="105000"/>
                  </a:schemeClr>
                </a:solidFill>
                <a:prstDash val="solid"/>
                <a:round/>
              </a:ln>
              <a:effectLst/>
            </c:spPr>
          </c:marker>
          <c:cat>
            <c:strRef>
              <c:f>'Line and mixed graphs'!$C$4:$H$4</c:f>
              <c:strCache>
                <c:ptCount val="6"/>
                <c:pt idx="0">
                  <c:v>2003</c:v>
                </c:pt>
                <c:pt idx="1">
                  <c:v>2004</c:v>
                </c:pt>
                <c:pt idx="2">
                  <c:v>2005</c:v>
                </c:pt>
                <c:pt idx="3">
                  <c:v>2006</c:v>
                </c:pt>
                <c:pt idx="4">
                  <c:v>2007</c:v>
                </c:pt>
                <c:pt idx="5">
                  <c:v>2008e</c:v>
                </c:pt>
              </c:strCache>
            </c:strRef>
          </c:cat>
          <c:val>
            <c:numRef>
              <c:f>'Line and mixed graphs'!$C$6:$H$6</c:f>
              <c:numCache>
                <c:formatCode>0"%"</c:formatCode>
                <c:ptCount val="6"/>
                <c:pt idx="0">
                  <c:v>99</c:v>
                </c:pt>
                <c:pt idx="1">
                  <c:v>9</c:v>
                </c:pt>
                <c:pt idx="2">
                  <c:v>11</c:v>
                </c:pt>
                <c:pt idx="3">
                  <c:v>18</c:v>
                </c:pt>
                <c:pt idx="4">
                  <c:v>31</c:v>
                </c:pt>
                <c:pt idx="5">
                  <c:v>38</c:v>
                </c:pt>
              </c:numCache>
            </c:numRef>
          </c:val>
          <c:smooth val="0"/>
          <c:extLst>
            <c:ext xmlns:c16="http://schemas.microsoft.com/office/drawing/2014/chart" uri="{C3380CC4-5D6E-409C-BE32-E72D297353CC}">
              <c16:uniqueId val="{00000000-497B-4FFA-AA37-B6E66D0626B8}"/>
            </c:ext>
          </c:extLst>
        </c:ser>
        <c:dLbls>
          <c:showLegendKey val="0"/>
          <c:showVal val="0"/>
          <c:showCatName val="0"/>
          <c:showSerName val="0"/>
          <c:showPercent val="0"/>
          <c:showBubbleSize val="0"/>
        </c:dLbls>
        <c:marker val="1"/>
        <c:smooth val="0"/>
        <c:axId val="101395456"/>
        <c:axId val="101401728"/>
      </c:lineChart>
      <c:lineChart>
        <c:grouping val="standard"/>
        <c:varyColors val="0"/>
        <c:ser>
          <c:idx val="0"/>
          <c:order val="0"/>
          <c:tx>
            <c:strRef>
              <c:f>'Line and mixed graphs'!$B$5</c:f>
              <c:strCache>
                <c:ptCount val="1"/>
                <c:pt idx="0">
                  <c:v>Sales</c:v>
                </c:pt>
              </c:strCache>
            </c:strRef>
          </c:tx>
          <c:spPr>
            <a:ln w="28575" cap="rnd" cmpd="sng" algn="ctr">
              <a:solidFill>
                <a:schemeClr val="accent1">
                  <a:shade val="95000"/>
                  <a:satMod val="105000"/>
                </a:schemeClr>
              </a:solidFill>
              <a:prstDash val="solid"/>
              <a:round/>
            </a:ln>
            <a:effectLst/>
          </c:spPr>
          <c:marker>
            <c:symbol val="circle"/>
            <c:size val="5"/>
            <c:spPr>
              <a:solidFill>
                <a:schemeClr val="accent1"/>
              </a:solidFill>
              <a:ln w="9525" cap="flat" cmpd="sng" algn="ctr">
                <a:solidFill>
                  <a:schemeClr val="accent1">
                    <a:shade val="95000"/>
                    <a:satMod val="105000"/>
                  </a:schemeClr>
                </a:solidFill>
                <a:prstDash val="solid"/>
                <a:round/>
              </a:ln>
              <a:effectLst/>
            </c:spPr>
          </c:marker>
          <c:cat>
            <c:strRef>
              <c:f>'Line and mixed graphs'!$C$4:$H$4</c:f>
              <c:strCache>
                <c:ptCount val="6"/>
                <c:pt idx="0">
                  <c:v>2003</c:v>
                </c:pt>
                <c:pt idx="1">
                  <c:v>2004</c:v>
                </c:pt>
                <c:pt idx="2">
                  <c:v>2005</c:v>
                </c:pt>
                <c:pt idx="3">
                  <c:v>2006</c:v>
                </c:pt>
                <c:pt idx="4">
                  <c:v>2007</c:v>
                </c:pt>
                <c:pt idx="5">
                  <c:v>2008e</c:v>
                </c:pt>
              </c:strCache>
            </c:strRef>
          </c:cat>
          <c:val>
            <c:numRef>
              <c:f>'Line and mixed graphs'!$C$5:$H$5</c:f>
              <c:numCache>
                <c:formatCode>0"%"</c:formatCode>
                <c:ptCount val="6"/>
                <c:pt idx="0">
                  <c:v>46</c:v>
                </c:pt>
                <c:pt idx="1">
                  <c:v>54</c:v>
                </c:pt>
                <c:pt idx="2">
                  <c:v>76</c:v>
                </c:pt>
                <c:pt idx="3">
                  <c:v>104</c:v>
                </c:pt>
                <c:pt idx="4">
                  <c:v>136</c:v>
                </c:pt>
                <c:pt idx="5">
                  <c:v>156</c:v>
                </c:pt>
              </c:numCache>
            </c:numRef>
          </c:val>
          <c:smooth val="0"/>
          <c:extLst>
            <c:ext xmlns:c16="http://schemas.microsoft.com/office/drawing/2014/chart" uri="{C3380CC4-5D6E-409C-BE32-E72D297353CC}">
              <c16:uniqueId val="{00000001-497B-4FFA-AA37-B6E66D0626B8}"/>
            </c:ext>
          </c:extLst>
        </c:ser>
        <c:ser>
          <c:idx val="2"/>
          <c:order val="2"/>
          <c:tx>
            <c:strRef>
              <c:f>'Line and mixed graphs'!$B$7</c:f>
              <c:strCache>
                <c:ptCount val="1"/>
                <c:pt idx="0">
                  <c:v>Others</c:v>
                </c:pt>
              </c:strCache>
            </c:strRef>
          </c:tx>
          <c:spPr>
            <a:ln w="28575" cap="rnd" cmpd="sng" algn="ctr">
              <a:solidFill>
                <a:schemeClr val="accent3">
                  <a:shade val="95000"/>
                  <a:satMod val="105000"/>
                </a:schemeClr>
              </a:solidFill>
              <a:prstDash val="solid"/>
              <a:round/>
            </a:ln>
            <a:effectLst/>
          </c:spPr>
          <c:marker>
            <c:symbol val="circle"/>
            <c:size val="5"/>
            <c:spPr>
              <a:solidFill>
                <a:schemeClr val="accent3"/>
              </a:solidFill>
              <a:ln w="9525" cap="flat" cmpd="sng" algn="ctr">
                <a:solidFill>
                  <a:schemeClr val="accent3">
                    <a:shade val="95000"/>
                    <a:satMod val="105000"/>
                  </a:schemeClr>
                </a:solidFill>
                <a:prstDash val="solid"/>
                <a:round/>
              </a:ln>
              <a:effectLst/>
            </c:spPr>
          </c:marker>
          <c:cat>
            <c:strRef>
              <c:f>'Line and mixed graphs'!$C$4:$H$4</c:f>
              <c:strCache>
                <c:ptCount val="6"/>
                <c:pt idx="0">
                  <c:v>2003</c:v>
                </c:pt>
                <c:pt idx="1">
                  <c:v>2004</c:v>
                </c:pt>
                <c:pt idx="2">
                  <c:v>2005</c:v>
                </c:pt>
                <c:pt idx="3">
                  <c:v>2006</c:v>
                </c:pt>
                <c:pt idx="4">
                  <c:v>2007</c:v>
                </c:pt>
                <c:pt idx="5">
                  <c:v>2008e</c:v>
                </c:pt>
              </c:strCache>
            </c:strRef>
          </c:cat>
          <c:val>
            <c:numRef>
              <c:f>'Line and mixed graphs'!$C$7:$H$7</c:f>
              <c:numCache>
                <c:formatCode>0"%"</c:formatCode>
                <c:ptCount val="6"/>
                <c:pt idx="0">
                  <c:v>59</c:v>
                </c:pt>
                <c:pt idx="1">
                  <c:v>71</c:v>
                </c:pt>
                <c:pt idx="2">
                  <c:v>95</c:v>
                </c:pt>
                <c:pt idx="3">
                  <c:v>151</c:v>
                </c:pt>
                <c:pt idx="4">
                  <c:v>180</c:v>
                </c:pt>
                <c:pt idx="5">
                  <c:v>208</c:v>
                </c:pt>
              </c:numCache>
            </c:numRef>
          </c:val>
          <c:smooth val="0"/>
          <c:extLst>
            <c:ext xmlns:c16="http://schemas.microsoft.com/office/drawing/2014/chart" uri="{C3380CC4-5D6E-409C-BE32-E72D297353CC}">
              <c16:uniqueId val="{00000002-497B-4FFA-AA37-B6E66D0626B8}"/>
            </c:ext>
          </c:extLst>
        </c:ser>
        <c:dLbls>
          <c:showLegendKey val="0"/>
          <c:showVal val="0"/>
          <c:showCatName val="0"/>
          <c:showSerName val="0"/>
          <c:showPercent val="0"/>
          <c:showBubbleSize val="0"/>
        </c:dLbls>
        <c:marker val="1"/>
        <c:smooth val="0"/>
        <c:axId val="101403264"/>
        <c:axId val="101405056"/>
      </c:lineChart>
      <c:catAx>
        <c:axId val="101395456"/>
        <c:scaling>
          <c:orientation val="minMax"/>
        </c:scaling>
        <c:delete val="1"/>
        <c:axPos val="b"/>
        <c:numFmt formatCode="General" sourceLinked="0"/>
        <c:majorTickMark val="out"/>
        <c:minorTickMark val="none"/>
        <c:tickLblPos val="nextTo"/>
        <c:crossAx val="101401728"/>
        <c:crosses val="autoZero"/>
        <c:auto val="1"/>
        <c:lblAlgn val="ctr"/>
        <c:lblOffset val="100"/>
        <c:noMultiLvlLbl val="0"/>
      </c:catAx>
      <c:valAx>
        <c:axId val="101401728"/>
        <c:scaling>
          <c:orientation val="minMax"/>
          <c:max val="150"/>
        </c:scaling>
        <c:delete val="0"/>
        <c:axPos val="r"/>
        <c:numFmt formatCode="0&quot;%&quot;" sourceLinked="1"/>
        <c:majorTickMark val="none"/>
        <c:minorTickMark val="none"/>
        <c:tickLblPos val="nextTo"/>
        <c:spPr>
          <a:noFill/>
          <a:ln w="3175" cap="flat" cmpd="sng" algn="ctr">
            <a:solidFill>
              <a:schemeClr val="tx1"/>
            </a:solidFill>
            <a:prstDash val="solid"/>
            <a:round/>
          </a:ln>
          <a:effectLst/>
        </c:spPr>
        <c:txPr>
          <a:bodyPr rot="0" spcFirstLastPara="1" vertOverflow="ellipsis" wrap="square" anchor="ctr" anchorCtr="1"/>
          <a:lstStyle/>
          <a:p>
            <a:pPr algn="ctr">
              <a:defRPr lang="en-US" sz="160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101395456"/>
        <c:crosses val="max"/>
        <c:crossBetween val="between"/>
        <c:majorUnit val="30"/>
        <c:minorUnit val="30"/>
      </c:valAx>
      <c:catAx>
        <c:axId val="101403264"/>
        <c:scaling>
          <c:orientation val="minMax"/>
        </c:scaling>
        <c:delete val="0"/>
        <c:axPos val="b"/>
        <c:numFmt formatCode="General" sourceLinked="1"/>
        <c:majorTickMark val="out"/>
        <c:minorTickMark val="none"/>
        <c:tickLblPos val="nextTo"/>
        <c:spPr>
          <a:noFill/>
          <a:ln w="3175" cap="flat" cmpd="sng" algn="ctr">
            <a:solidFill>
              <a:schemeClr val="tx1"/>
            </a:solidFill>
            <a:prstDash val="solid"/>
            <a:round/>
          </a:ln>
          <a:effectLst/>
        </c:spPr>
        <c:txPr>
          <a:bodyPr rot="0" spcFirstLastPara="1" vertOverflow="ellipsis" wrap="square" anchor="ctr" anchorCtr="1"/>
          <a:lstStyle/>
          <a:p>
            <a:pPr algn="ctr">
              <a:defRPr lang="en-US" sz="160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101405056"/>
        <c:crosses val="autoZero"/>
        <c:auto val="1"/>
        <c:lblAlgn val="ctr"/>
        <c:lblOffset val="100"/>
        <c:tickLblSkip val="1"/>
        <c:tickMarkSkip val="1"/>
        <c:noMultiLvlLbl val="0"/>
      </c:catAx>
      <c:valAx>
        <c:axId val="101405056"/>
        <c:scaling>
          <c:orientation val="minMax"/>
          <c:max val="250"/>
        </c:scaling>
        <c:delete val="0"/>
        <c:axPos val="l"/>
        <c:numFmt formatCode="0&quot;%&quot;" sourceLinked="1"/>
        <c:majorTickMark val="out"/>
        <c:minorTickMark val="none"/>
        <c:tickLblPos val="nextTo"/>
        <c:spPr>
          <a:noFill/>
          <a:ln w="3175" cap="flat" cmpd="sng" algn="ctr">
            <a:solidFill>
              <a:schemeClr val="tx1"/>
            </a:solidFill>
            <a:prstDash val="solid"/>
            <a:round/>
          </a:ln>
          <a:effectLst/>
        </c:spPr>
        <c:txPr>
          <a:bodyPr rot="0" spcFirstLastPara="1" vertOverflow="ellipsis" wrap="square" anchor="ctr" anchorCtr="1"/>
          <a:lstStyle/>
          <a:p>
            <a:pPr algn="ctr">
              <a:defRPr lang="en-US" sz="160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101403264"/>
        <c:crosses val="autoZero"/>
        <c:crossBetween val="between"/>
        <c:majorUnit val="50"/>
        <c:minorUnit val="50"/>
      </c:valAx>
      <c:spPr>
        <a:noFill/>
        <a:ln w="25400">
          <a:noFill/>
        </a:ln>
        <a:effectLst/>
      </c:spPr>
    </c:plotArea>
    <c:legend>
      <c:legendPos val="b"/>
      <c:layout>
        <c:manualLayout>
          <c:xMode val="edge"/>
          <c:yMode val="edge"/>
          <c:x val="9.8418277680140595E-2"/>
          <c:y val="0.8655172413793103"/>
          <c:w val="0.46397188049209143"/>
          <c:h val="6.8965517241379337E-2"/>
        </c:manualLayout>
      </c:layout>
      <c:overlay val="0"/>
      <c:spPr>
        <a:noFill/>
        <a:ln w="25400">
          <a:noFill/>
        </a:ln>
        <a:effectLst/>
      </c:spPr>
      <c:txPr>
        <a:bodyPr rot="0" spcFirstLastPara="1" vertOverflow="ellipsis" vert="horz" wrap="square" anchor="ctr" anchorCtr="1"/>
        <a:lstStyle/>
        <a:p>
          <a:pPr algn="ctr">
            <a:defRPr lang="en-US" sz="160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94FA4"/>
          </a:solidFill>
          <a:latin typeface="+mj-lt"/>
          <a:ea typeface="Stag Sans Book"/>
          <a:cs typeface="Stag Sans Book"/>
        </a:defRPr>
      </a:pPr>
      <a:endParaRPr lang="en-US"/>
    </a:p>
  </c:txPr>
  <c:printSettings>
    <c:headerFooter alignWithMargins="0"/>
    <c:pageMargins b="1" l="0.75000000000000011" r="0.75000000000000011" t="1" header="0" footer="0"/>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26695800595368E-2"/>
          <c:y val="7.9027355623100301E-2"/>
          <c:w val="0.88110191517590053"/>
          <c:h val="0.68389057750759885"/>
        </c:manualLayout>
      </c:layout>
      <c:barChart>
        <c:barDir val="col"/>
        <c:grouping val="clustered"/>
        <c:varyColors val="0"/>
        <c:ser>
          <c:idx val="0"/>
          <c:order val="0"/>
          <c:tx>
            <c:strRef>
              <c:f>'Business areas'!$B$5</c:f>
              <c:strCache>
                <c:ptCount val="1"/>
                <c:pt idx="0">
                  <c:v>Sales</c:v>
                </c:pt>
              </c:strCache>
            </c:strRef>
          </c:tx>
          <c:spPr>
            <a:solidFill>
              <a:schemeClr val="accent1"/>
            </a:solidFill>
            <a:ln>
              <a:noFill/>
            </a:ln>
            <a:effectLst/>
          </c:spPr>
          <c:invertIfNegative val="0"/>
          <c:cat>
            <c:multiLvlStrRef>
              <c:f>'Business areas'!$C$3:$Z$4</c:f>
              <c:multiLvlStrCache>
                <c:ptCount val="24"/>
                <c:lvl>
                  <c:pt idx="0">
                    <c:v>02</c:v>
                  </c:pt>
                  <c:pt idx="1">
                    <c:v>03</c:v>
                  </c:pt>
                  <c:pt idx="2">
                    <c:v>04</c:v>
                  </c:pt>
                  <c:pt idx="3">
                    <c:v>05e</c:v>
                  </c:pt>
                  <c:pt idx="5">
                    <c:v>02</c:v>
                  </c:pt>
                  <c:pt idx="6">
                    <c:v>03</c:v>
                  </c:pt>
                  <c:pt idx="7">
                    <c:v>04</c:v>
                  </c:pt>
                  <c:pt idx="8">
                    <c:v>05e</c:v>
                  </c:pt>
                  <c:pt idx="10">
                    <c:v>02</c:v>
                  </c:pt>
                  <c:pt idx="11">
                    <c:v>03</c:v>
                  </c:pt>
                  <c:pt idx="12">
                    <c:v>04</c:v>
                  </c:pt>
                  <c:pt idx="13">
                    <c:v>05e</c:v>
                  </c:pt>
                  <c:pt idx="15">
                    <c:v>02</c:v>
                  </c:pt>
                  <c:pt idx="16">
                    <c:v>03</c:v>
                  </c:pt>
                  <c:pt idx="17">
                    <c:v>04</c:v>
                  </c:pt>
                  <c:pt idx="18">
                    <c:v>05e</c:v>
                  </c:pt>
                  <c:pt idx="20">
                    <c:v>02</c:v>
                  </c:pt>
                  <c:pt idx="21">
                    <c:v>03</c:v>
                  </c:pt>
                  <c:pt idx="22">
                    <c:v>04</c:v>
                  </c:pt>
                  <c:pt idx="23">
                    <c:v>05e</c:v>
                  </c:pt>
                </c:lvl>
                <c:lvl>
                  <c:pt idx="0">
                    <c:v>Business 1</c:v>
                  </c:pt>
                  <c:pt idx="5">
                    <c:v>Business 2</c:v>
                  </c:pt>
                  <c:pt idx="10">
                    <c:v>Business 3</c:v>
                  </c:pt>
                  <c:pt idx="15">
                    <c:v>Business 4</c:v>
                  </c:pt>
                  <c:pt idx="20">
                    <c:v>Business 5</c:v>
                  </c:pt>
                </c:lvl>
              </c:multiLvlStrCache>
            </c:multiLvlStrRef>
          </c:cat>
          <c:val>
            <c:numRef>
              <c:f>'Business areas'!$C$5:$Z$5</c:f>
              <c:numCache>
                <c:formatCode>0.0</c:formatCode>
                <c:ptCount val="24"/>
                <c:pt idx="0">
                  <c:v>12.282999999999999</c:v>
                </c:pt>
                <c:pt idx="1">
                  <c:v>15.298999999999999</c:v>
                </c:pt>
                <c:pt idx="2">
                  <c:v>16.875</c:v>
                </c:pt>
                <c:pt idx="3">
                  <c:v>18.736999999999998</c:v>
                </c:pt>
                <c:pt idx="5">
                  <c:v>2.8210000000000002</c:v>
                </c:pt>
                <c:pt idx="6">
                  <c:v>4.4930000000000003</c:v>
                </c:pt>
                <c:pt idx="7">
                  <c:v>13.02196</c:v>
                </c:pt>
                <c:pt idx="8">
                  <c:v>10.78</c:v>
                </c:pt>
                <c:pt idx="10">
                  <c:v>1.5940000000000001</c:v>
                </c:pt>
                <c:pt idx="11">
                  <c:v>1.0429999999999999</c:v>
                </c:pt>
                <c:pt idx="12">
                  <c:v>1.647</c:v>
                </c:pt>
                <c:pt idx="13">
                  <c:v>3.85</c:v>
                </c:pt>
                <c:pt idx="15">
                  <c:v>0.60812199999999994</c:v>
                </c:pt>
                <c:pt idx="16">
                  <c:v>7.6529352299999998</c:v>
                </c:pt>
                <c:pt idx="17">
                  <c:v>1.4932184975862102</c:v>
                </c:pt>
                <c:pt idx="18">
                  <c:v>1.115</c:v>
                </c:pt>
                <c:pt idx="20">
                  <c:v>3</c:v>
                </c:pt>
                <c:pt idx="21">
                  <c:v>1.9415226999999882</c:v>
                </c:pt>
                <c:pt idx="22">
                  <c:v>3.0045073700000087</c:v>
                </c:pt>
                <c:pt idx="23">
                  <c:v>8.2876080000000005</c:v>
                </c:pt>
              </c:numCache>
            </c:numRef>
          </c:val>
          <c:extLst>
            <c:ext xmlns:c16="http://schemas.microsoft.com/office/drawing/2014/chart" uri="{C3380CC4-5D6E-409C-BE32-E72D297353CC}">
              <c16:uniqueId val="{00000000-2599-45F4-8A96-B3ECAF1B6FBA}"/>
            </c:ext>
          </c:extLst>
        </c:ser>
        <c:dLbls>
          <c:showLegendKey val="0"/>
          <c:showVal val="0"/>
          <c:showCatName val="0"/>
          <c:showSerName val="0"/>
          <c:showPercent val="0"/>
          <c:showBubbleSize val="0"/>
        </c:dLbls>
        <c:gapWidth val="60"/>
        <c:overlap val="100"/>
        <c:axId val="80202752"/>
        <c:axId val="91391104"/>
      </c:barChart>
      <c:lineChart>
        <c:grouping val="standard"/>
        <c:varyColors val="0"/>
        <c:ser>
          <c:idx val="1"/>
          <c:order val="1"/>
          <c:tx>
            <c:strRef>
              <c:f>'Business areas'!$B$6</c:f>
              <c:strCache>
                <c:ptCount val="1"/>
                <c:pt idx="0">
                  <c:v>Gross Profit Margin</c:v>
                </c:pt>
              </c:strCache>
            </c:strRef>
          </c:tx>
          <c:spPr>
            <a:ln w="28575" cap="rnd" cmpd="sng" algn="ctr">
              <a:solidFill>
                <a:schemeClr val="accent3"/>
              </a:solidFill>
              <a:prstDash val="solid"/>
              <a:round/>
            </a:ln>
            <a:effectLst/>
          </c:spPr>
          <c:marker>
            <c:symbol val="circle"/>
            <c:size val="5"/>
            <c:spPr>
              <a:solidFill>
                <a:schemeClr val="accent3"/>
              </a:solidFill>
              <a:ln w="9525" cap="flat" cmpd="sng" algn="ctr">
                <a:solidFill>
                  <a:schemeClr val="accent2">
                    <a:shade val="95000"/>
                    <a:satMod val="105000"/>
                  </a:schemeClr>
                </a:solidFill>
                <a:prstDash val="solid"/>
                <a:round/>
              </a:ln>
              <a:effectLst/>
            </c:spPr>
          </c:marker>
          <c:dPt>
            <c:idx val="0"/>
            <c:marker>
              <c:spPr>
                <a:solidFill>
                  <a:schemeClr val="accent3"/>
                </a:solidFill>
                <a:ln w="9525" cap="flat" cmpd="sng" algn="ctr">
                  <a:solidFill>
                    <a:schemeClr val="accent3"/>
                  </a:solidFill>
                  <a:prstDash val="solid"/>
                  <a:round/>
                </a:ln>
                <a:effectLst/>
              </c:spPr>
            </c:marker>
            <c:bubble3D val="0"/>
            <c:extLst>
              <c:ext xmlns:c16="http://schemas.microsoft.com/office/drawing/2014/chart" uri="{C3380CC4-5D6E-409C-BE32-E72D297353CC}">
                <c16:uniqueId val="{00000001-6021-584A-AE5B-3D112AA2683E}"/>
              </c:ext>
            </c:extLst>
          </c:dPt>
          <c:dPt>
            <c:idx val="1"/>
            <c:marker>
              <c:spPr>
                <a:solidFill>
                  <a:schemeClr val="accent3"/>
                </a:solidFill>
                <a:ln w="9525" cap="flat" cmpd="sng" algn="ctr">
                  <a:solidFill>
                    <a:schemeClr val="accent3"/>
                  </a:solidFill>
                  <a:prstDash val="solid"/>
                  <a:round/>
                </a:ln>
                <a:effectLst/>
              </c:spPr>
            </c:marker>
            <c:bubble3D val="0"/>
            <c:extLst>
              <c:ext xmlns:c16="http://schemas.microsoft.com/office/drawing/2014/chart" uri="{C3380CC4-5D6E-409C-BE32-E72D297353CC}">
                <c16:uniqueId val="{00000002-6021-584A-AE5B-3D112AA2683E}"/>
              </c:ext>
            </c:extLst>
          </c:dPt>
          <c:dPt>
            <c:idx val="2"/>
            <c:marker>
              <c:spPr>
                <a:solidFill>
                  <a:schemeClr val="accent3"/>
                </a:solidFill>
                <a:ln w="9525" cap="flat" cmpd="sng" algn="ctr">
                  <a:solidFill>
                    <a:schemeClr val="accent3"/>
                  </a:solidFill>
                  <a:prstDash val="solid"/>
                  <a:round/>
                </a:ln>
                <a:effectLst/>
              </c:spPr>
            </c:marker>
            <c:bubble3D val="0"/>
            <c:extLst>
              <c:ext xmlns:c16="http://schemas.microsoft.com/office/drawing/2014/chart" uri="{C3380CC4-5D6E-409C-BE32-E72D297353CC}">
                <c16:uniqueId val="{00000000-6021-584A-AE5B-3D112AA2683E}"/>
              </c:ext>
            </c:extLst>
          </c:dPt>
          <c:dPt>
            <c:idx val="3"/>
            <c:marker>
              <c:spPr>
                <a:solidFill>
                  <a:schemeClr val="accent3"/>
                </a:solidFill>
                <a:ln w="9525" cap="flat" cmpd="sng" algn="ctr">
                  <a:solidFill>
                    <a:schemeClr val="accent3"/>
                  </a:solidFill>
                  <a:prstDash val="solid"/>
                  <a:round/>
                </a:ln>
                <a:effectLst/>
              </c:spPr>
            </c:marker>
            <c:bubble3D val="0"/>
            <c:extLst>
              <c:ext xmlns:c16="http://schemas.microsoft.com/office/drawing/2014/chart" uri="{C3380CC4-5D6E-409C-BE32-E72D297353CC}">
                <c16:uniqueId val="{00000003-6021-584A-AE5B-3D112AA2683E}"/>
              </c:ext>
            </c:extLst>
          </c:dPt>
          <c:dPt>
            <c:idx val="5"/>
            <c:marker>
              <c:spPr>
                <a:solidFill>
                  <a:schemeClr val="accent3"/>
                </a:solidFill>
                <a:ln w="9525" cap="flat" cmpd="sng" algn="ctr">
                  <a:solidFill>
                    <a:schemeClr val="accent3"/>
                  </a:solidFill>
                  <a:prstDash val="solid"/>
                  <a:round/>
                </a:ln>
                <a:effectLst/>
              </c:spPr>
            </c:marker>
            <c:bubble3D val="0"/>
            <c:extLst>
              <c:ext xmlns:c16="http://schemas.microsoft.com/office/drawing/2014/chart" uri="{C3380CC4-5D6E-409C-BE32-E72D297353CC}">
                <c16:uniqueId val="{00000004-6021-584A-AE5B-3D112AA2683E}"/>
              </c:ext>
            </c:extLst>
          </c:dPt>
          <c:dPt>
            <c:idx val="6"/>
            <c:marker>
              <c:spPr>
                <a:solidFill>
                  <a:schemeClr val="accent3"/>
                </a:solidFill>
                <a:ln w="9525" cap="flat" cmpd="sng" algn="ctr">
                  <a:solidFill>
                    <a:schemeClr val="accent3"/>
                  </a:solidFill>
                  <a:prstDash val="solid"/>
                  <a:round/>
                </a:ln>
                <a:effectLst/>
              </c:spPr>
            </c:marker>
            <c:bubble3D val="0"/>
            <c:extLst>
              <c:ext xmlns:c16="http://schemas.microsoft.com/office/drawing/2014/chart" uri="{C3380CC4-5D6E-409C-BE32-E72D297353CC}">
                <c16:uniqueId val="{00000005-6021-584A-AE5B-3D112AA2683E}"/>
              </c:ext>
            </c:extLst>
          </c:dPt>
          <c:dPt>
            <c:idx val="7"/>
            <c:marker>
              <c:spPr>
                <a:solidFill>
                  <a:schemeClr val="accent3"/>
                </a:solidFill>
                <a:ln w="9525" cap="flat" cmpd="sng" algn="ctr">
                  <a:solidFill>
                    <a:schemeClr val="accent3"/>
                  </a:solidFill>
                  <a:prstDash val="solid"/>
                  <a:round/>
                </a:ln>
                <a:effectLst/>
              </c:spPr>
            </c:marker>
            <c:bubble3D val="0"/>
            <c:extLst>
              <c:ext xmlns:c16="http://schemas.microsoft.com/office/drawing/2014/chart" uri="{C3380CC4-5D6E-409C-BE32-E72D297353CC}">
                <c16:uniqueId val="{00000006-6021-584A-AE5B-3D112AA2683E}"/>
              </c:ext>
            </c:extLst>
          </c:dPt>
          <c:dPt>
            <c:idx val="8"/>
            <c:marker>
              <c:spPr>
                <a:solidFill>
                  <a:schemeClr val="accent3"/>
                </a:solidFill>
                <a:ln w="9525" cap="flat" cmpd="sng" algn="ctr">
                  <a:solidFill>
                    <a:schemeClr val="accent3"/>
                  </a:solidFill>
                  <a:prstDash val="solid"/>
                  <a:round/>
                </a:ln>
                <a:effectLst/>
              </c:spPr>
            </c:marker>
            <c:bubble3D val="0"/>
            <c:extLst>
              <c:ext xmlns:c16="http://schemas.microsoft.com/office/drawing/2014/chart" uri="{C3380CC4-5D6E-409C-BE32-E72D297353CC}">
                <c16:uniqueId val="{00000007-6021-584A-AE5B-3D112AA2683E}"/>
              </c:ext>
            </c:extLst>
          </c:dPt>
          <c:dPt>
            <c:idx val="10"/>
            <c:marker>
              <c:spPr>
                <a:solidFill>
                  <a:schemeClr val="accent3"/>
                </a:solidFill>
                <a:ln w="9525" cap="flat" cmpd="sng" algn="ctr">
                  <a:solidFill>
                    <a:schemeClr val="accent3"/>
                  </a:solidFill>
                  <a:prstDash val="solid"/>
                  <a:round/>
                </a:ln>
                <a:effectLst/>
              </c:spPr>
            </c:marker>
            <c:bubble3D val="0"/>
            <c:extLst>
              <c:ext xmlns:c16="http://schemas.microsoft.com/office/drawing/2014/chart" uri="{C3380CC4-5D6E-409C-BE32-E72D297353CC}">
                <c16:uniqueId val="{00000008-6021-584A-AE5B-3D112AA2683E}"/>
              </c:ext>
            </c:extLst>
          </c:dPt>
          <c:dPt>
            <c:idx val="11"/>
            <c:marker>
              <c:spPr>
                <a:solidFill>
                  <a:schemeClr val="accent3"/>
                </a:solidFill>
                <a:ln w="9525" cap="flat" cmpd="sng" algn="ctr">
                  <a:solidFill>
                    <a:schemeClr val="accent3"/>
                  </a:solidFill>
                  <a:prstDash val="solid"/>
                  <a:round/>
                </a:ln>
                <a:effectLst/>
              </c:spPr>
            </c:marker>
            <c:bubble3D val="0"/>
            <c:extLst>
              <c:ext xmlns:c16="http://schemas.microsoft.com/office/drawing/2014/chart" uri="{C3380CC4-5D6E-409C-BE32-E72D297353CC}">
                <c16:uniqueId val="{00000009-6021-584A-AE5B-3D112AA2683E}"/>
              </c:ext>
            </c:extLst>
          </c:dPt>
          <c:dPt>
            <c:idx val="12"/>
            <c:marker>
              <c:spPr>
                <a:solidFill>
                  <a:schemeClr val="accent3"/>
                </a:solidFill>
                <a:ln w="9525" cap="flat" cmpd="sng" algn="ctr">
                  <a:solidFill>
                    <a:schemeClr val="accent3"/>
                  </a:solidFill>
                  <a:prstDash val="solid"/>
                  <a:round/>
                </a:ln>
                <a:effectLst/>
              </c:spPr>
            </c:marker>
            <c:bubble3D val="0"/>
            <c:extLst>
              <c:ext xmlns:c16="http://schemas.microsoft.com/office/drawing/2014/chart" uri="{C3380CC4-5D6E-409C-BE32-E72D297353CC}">
                <c16:uniqueId val="{0000000A-6021-584A-AE5B-3D112AA2683E}"/>
              </c:ext>
            </c:extLst>
          </c:dPt>
          <c:dPt>
            <c:idx val="13"/>
            <c:marker>
              <c:spPr>
                <a:solidFill>
                  <a:schemeClr val="accent3"/>
                </a:solidFill>
                <a:ln w="9525" cap="flat" cmpd="sng" algn="ctr">
                  <a:solidFill>
                    <a:schemeClr val="accent3"/>
                  </a:solidFill>
                  <a:prstDash val="solid"/>
                  <a:round/>
                </a:ln>
                <a:effectLst/>
              </c:spPr>
            </c:marker>
            <c:bubble3D val="0"/>
            <c:extLst>
              <c:ext xmlns:c16="http://schemas.microsoft.com/office/drawing/2014/chart" uri="{C3380CC4-5D6E-409C-BE32-E72D297353CC}">
                <c16:uniqueId val="{0000000B-6021-584A-AE5B-3D112AA2683E}"/>
              </c:ext>
            </c:extLst>
          </c:dPt>
          <c:dPt>
            <c:idx val="15"/>
            <c:marker>
              <c:spPr>
                <a:solidFill>
                  <a:schemeClr val="accent3"/>
                </a:solidFill>
                <a:ln w="9525" cap="flat" cmpd="sng" algn="ctr">
                  <a:solidFill>
                    <a:schemeClr val="accent3"/>
                  </a:solidFill>
                  <a:prstDash val="solid"/>
                  <a:round/>
                </a:ln>
                <a:effectLst/>
              </c:spPr>
            </c:marker>
            <c:bubble3D val="0"/>
            <c:extLst>
              <c:ext xmlns:c16="http://schemas.microsoft.com/office/drawing/2014/chart" uri="{C3380CC4-5D6E-409C-BE32-E72D297353CC}">
                <c16:uniqueId val="{0000000C-6021-584A-AE5B-3D112AA2683E}"/>
              </c:ext>
            </c:extLst>
          </c:dPt>
          <c:dPt>
            <c:idx val="16"/>
            <c:marker>
              <c:spPr>
                <a:solidFill>
                  <a:schemeClr val="accent3"/>
                </a:solidFill>
                <a:ln w="9525" cap="flat" cmpd="sng" algn="ctr">
                  <a:solidFill>
                    <a:schemeClr val="accent3"/>
                  </a:solidFill>
                  <a:prstDash val="solid"/>
                  <a:round/>
                </a:ln>
                <a:effectLst/>
              </c:spPr>
            </c:marker>
            <c:bubble3D val="0"/>
            <c:extLst>
              <c:ext xmlns:c16="http://schemas.microsoft.com/office/drawing/2014/chart" uri="{C3380CC4-5D6E-409C-BE32-E72D297353CC}">
                <c16:uniqueId val="{0000000D-6021-584A-AE5B-3D112AA2683E}"/>
              </c:ext>
            </c:extLst>
          </c:dPt>
          <c:dPt>
            <c:idx val="17"/>
            <c:marker>
              <c:spPr>
                <a:solidFill>
                  <a:schemeClr val="accent3"/>
                </a:solidFill>
                <a:ln w="9525" cap="flat" cmpd="sng" algn="ctr">
                  <a:solidFill>
                    <a:schemeClr val="accent3"/>
                  </a:solidFill>
                  <a:prstDash val="solid"/>
                  <a:round/>
                </a:ln>
                <a:effectLst/>
              </c:spPr>
            </c:marker>
            <c:bubble3D val="0"/>
            <c:extLst>
              <c:ext xmlns:c16="http://schemas.microsoft.com/office/drawing/2014/chart" uri="{C3380CC4-5D6E-409C-BE32-E72D297353CC}">
                <c16:uniqueId val="{0000000E-6021-584A-AE5B-3D112AA2683E}"/>
              </c:ext>
            </c:extLst>
          </c:dPt>
          <c:dPt>
            <c:idx val="18"/>
            <c:marker>
              <c:spPr>
                <a:solidFill>
                  <a:schemeClr val="accent3"/>
                </a:solidFill>
                <a:ln w="9525" cap="flat" cmpd="sng" algn="ctr">
                  <a:solidFill>
                    <a:schemeClr val="accent3"/>
                  </a:solidFill>
                  <a:prstDash val="solid"/>
                  <a:round/>
                </a:ln>
                <a:effectLst/>
              </c:spPr>
            </c:marker>
            <c:bubble3D val="0"/>
            <c:extLst>
              <c:ext xmlns:c16="http://schemas.microsoft.com/office/drawing/2014/chart" uri="{C3380CC4-5D6E-409C-BE32-E72D297353CC}">
                <c16:uniqueId val="{0000000F-6021-584A-AE5B-3D112AA2683E}"/>
              </c:ext>
            </c:extLst>
          </c:dPt>
          <c:dPt>
            <c:idx val="20"/>
            <c:marker>
              <c:spPr>
                <a:solidFill>
                  <a:schemeClr val="accent3"/>
                </a:solidFill>
                <a:ln w="9525" cap="flat" cmpd="sng" algn="ctr">
                  <a:solidFill>
                    <a:schemeClr val="accent3"/>
                  </a:solidFill>
                  <a:prstDash val="solid"/>
                  <a:round/>
                </a:ln>
                <a:effectLst/>
              </c:spPr>
            </c:marker>
            <c:bubble3D val="0"/>
            <c:extLst>
              <c:ext xmlns:c16="http://schemas.microsoft.com/office/drawing/2014/chart" uri="{C3380CC4-5D6E-409C-BE32-E72D297353CC}">
                <c16:uniqueId val="{00000010-6021-584A-AE5B-3D112AA2683E}"/>
              </c:ext>
            </c:extLst>
          </c:dPt>
          <c:dPt>
            <c:idx val="21"/>
            <c:marker>
              <c:spPr>
                <a:solidFill>
                  <a:schemeClr val="accent3"/>
                </a:solidFill>
                <a:ln w="9525" cap="flat" cmpd="sng" algn="ctr">
                  <a:solidFill>
                    <a:schemeClr val="accent3"/>
                  </a:solidFill>
                  <a:prstDash val="solid"/>
                  <a:round/>
                </a:ln>
                <a:effectLst/>
              </c:spPr>
            </c:marker>
            <c:bubble3D val="0"/>
            <c:extLst>
              <c:ext xmlns:c16="http://schemas.microsoft.com/office/drawing/2014/chart" uri="{C3380CC4-5D6E-409C-BE32-E72D297353CC}">
                <c16:uniqueId val="{00000012-6021-584A-AE5B-3D112AA2683E}"/>
              </c:ext>
            </c:extLst>
          </c:dPt>
          <c:dPt>
            <c:idx val="22"/>
            <c:marker>
              <c:spPr>
                <a:solidFill>
                  <a:schemeClr val="accent3"/>
                </a:solidFill>
                <a:ln w="9525" cap="flat" cmpd="sng" algn="ctr">
                  <a:solidFill>
                    <a:schemeClr val="accent3"/>
                  </a:solidFill>
                  <a:prstDash val="solid"/>
                  <a:round/>
                </a:ln>
                <a:effectLst/>
              </c:spPr>
            </c:marker>
            <c:bubble3D val="0"/>
            <c:extLst>
              <c:ext xmlns:c16="http://schemas.microsoft.com/office/drawing/2014/chart" uri="{C3380CC4-5D6E-409C-BE32-E72D297353CC}">
                <c16:uniqueId val="{00000011-6021-584A-AE5B-3D112AA2683E}"/>
              </c:ext>
            </c:extLst>
          </c:dPt>
          <c:dPt>
            <c:idx val="23"/>
            <c:marker>
              <c:spPr>
                <a:solidFill>
                  <a:schemeClr val="accent3"/>
                </a:solidFill>
                <a:ln w="9525" cap="flat" cmpd="sng" algn="ctr">
                  <a:solidFill>
                    <a:schemeClr val="accent3"/>
                  </a:solidFill>
                  <a:prstDash val="solid"/>
                  <a:round/>
                </a:ln>
                <a:effectLst/>
              </c:spPr>
            </c:marker>
            <c:bubble3D val="0"/>
            <c:extLst>
              <c:ext xmlns:c16="http://schemas.microsoft.com/office/drawing/2014/chart" uri="{C3380CC4-5D6E-409C-BE32-E72D297353CC}">
                <c16:uniqueId val="{00000013-6021-584A-AE5B-3D112AA2683E}"/>
              </c:ext>
            </c:extLst>
          </c:dPt>
          <c:cat>
            <c:multiLvlStrRef>
              <c:f>'Business areas'!$C$3:$Z$4</c:f>
              <c:multiLvlStrCache>
                <c:ptCount val="24"/>
                <c:lvl>
                  <c:pt idx="0">
                    <c:v>02</c:v>
                  </c:pt>
                  <c:pt idx="1">
                    <c:v>03</c:v>
                  </c:pt>
                  <c:pt idx="2">
                    <c:v>04</c:v>
                  </c:pt>
                  <c:pt idx="3">
                    <c:v>05e</c:v>
                  </c:pt>
                  <c:pt idx="5">
                    <c:v>02</c:v>
                  </c:pt>
                  <c:pt idx="6">
                    <c:v>03</c:v>
                  </c:pt>
                  <c:pt idx="7">
                    <c:v>04</c:v>
                  </c:pt>
                  <c:pt idx="8">
                    <c:v>05e</c:v>
                  </c:pt>
                  <c:pt idx="10">
                    <c:v>02</c:v>
                  </c:pt>
                  <c:pt idx="11">
                    <c:v>03</c:v>
                  </c:pt>
                  <c:pt idx="12">
                    <c:v>04</c:v>
                  </c:pt>
                  <c:pt idx="13">
                    <c:v>05e</c:v>
                  </c:pt>
                  <c:pt idx="15">
                    <c:v>02</c:v>
                  </c:pt>
                  <c:pt idx="16">
                    <c:v>03</c:v>
                  </c:pt>
                  <c:pt idx="17">
                    <c:v>04</c:v>
                  </c:pt>
                  <c:pt idx="18">
                    <c:v>05e</c:v>
                  </c:pt>
                  <c:pt idx="20">
                    <c:v>02</c:v>
                  </c:pt>
                  <c:pt idx="21">
                    <c:v>03</c:v>
                  </c:pt>
                  <c:pt idx="22">
                    <c:v>04</c:v>
                  </c:pt>
                  <c:pt idx="23">
                    <c:v>05e</c:v>
                  </c:pt>
                </c:lvl>
                <c:lvl>
                  <c:pt idx="0">
                    <c:v>Business 1</c:v>
                  </c:pt>
                  <c:pt idx="5">
                    <c:v>Business 2</c:v>
                  </c:pt>
                  <c:pt idx="10">
                    <c:v>Business 3</c:v>
                  </c:pt>
                  <c:pt idx="15">
                    <c:v>Business 4</c:v>
                  </c:pt>
                  <c:pt idx="20">
                    <c:v>Business 5</c:v>
                  </c:pt>
                </c:lvl>
              </c:multiLvlStrCache>
            </c:multiLvlStrRef>
          </c:cat>
          <c:val>
            <c:numRef>
              <c:f>'Business areas'!$C$6:$Z$6</c:f>
              <c:numCache>
                <c:formatCode>0%</c:formatCode>
                <c:ptCount val="24"/>
                <c:pt idx="0">
                  <c:v>0.35</c:v>
                </c:pt>
                <c:pt idx="1">
                  <c:v>0.50313283208020054</c:v>
                </c:pt>
                <c:pt idx="2">
                  <c:v>0.53525540582889375</c:v>
                </c:pt>
                <c:pt idx="3">
                  <c:v>0.52200501253132836</c:v>
                </c:pt>
                <c:pt idx="5">
                  <c:v>0.4</c:v>
                </c:pt>
                <c:pt idx="6">
                  <c:v>0.44586401039411</c:v>
                </c:pt>
                <c:pt idx="7">
                  <c:v>0.4036583475430166</c:v>
                </c:pt>
                <c:pt idx="8">
                  <c:v>0.48837584759444624</c:v>
                </c:pt>
                <c:pt idx="10">
                  <c:v>0.45</c:v>
                </c:pt>
                <c:pt idx="11">
                  <c:v>0.52475247524752477</c:v>
                </c:pt>
                <c:pt idx="12">
                  <c:v>0.35294117647058826</c:v>
                </c:pt>
                <c:pt idx="13">
                  <c:v>0.59660925726587732</c:v>
                </c:pt>
                <c:pt idx="15">
                  <c:v>0.35</c:v>
                </c:pt>
                <c:pt idx="16">
                  <c:v>0.22</c:v>
                </c:pt>
                <c:pt idx="17">
                  <c:v>0.35479593340209226</c:v>
                </c:pt>
                <c:pt idx="18">
                  <c:v>0.71323529411764708</c:v>
                </c:pt>
                <c:pt idx="20">
                  <c:v>0.25</c:v>
                </c:pt>
                <c:pt idx="21">
                  <c:v>0.26</c:v>
                </c:pt>
                <c:pt idx="22">
                  <c:v>0.35183989670755328</c:v>
                </c:pt>
                <c:pt idx="23">
                  <c:v>0.23627368167008567</c:v>
                </c:pt>
              </c:numCache>
            </c:numRef>
          </c:val>
          <c:smooth val="0"/>
          <c:extLst>
            <c:ext xmlns:c16="http://schemas.microsoft.com/office/drawing/2014/chart" uri="{C3380CC4-5D6E-409C-BE32-E72D297353CC}">
              <c16:uniqueId val="{00000001-2599-45F4-8A96-B3ECAF1B6FBA}"/>
            </c:ext>
          </c:extLst>
        </c:ser>
        <c:dLbls>
          <c:showLegendKey val="0"/>
          <c:showVal val="0"/>
          <c:showCatName val="0"/>
          <c:showSerName val="0"/>
          <c:showPercent val="0"/>
          <c:showBubbleSize val="0"/>
        </c:dLbls>
        <c:marker val="1"/>
        <c:smooth val="0"/>
        <c:axId val="91392640"/>
        <c:axId val="116171136"/>
      </c:lineChart>
      <c:catAx>
        <c:axId val="80202752"/>
        <c:scaling>
          <c:orientation val="minMax"/>
        </c:scaling>
        <c:delete val="0"/>
        <c:axPos val="b"/>
        <c:numFmt formatCode="0.0" sourceLinked="0"/>
        <c:majorTickMark val="out"/>
        <c:minorTickMark val="none"/>
        <c:tickLblPos val="nextTo"/>
        <c:spPr>
          <a:noFill/>
          <a:ln w="3175" cap="flat" cmpd="sng" algn="ctr">
            <a:solidFill>
              <a:schemeClr val="tx1"/>
            </a:solidFill>
            <a:prstDash val="solid"/>
            <a:round/>
          </a:ln>
          <a:effectLst/>
        </c:spPr>
        <c:txPr>
          <a:bodyPr rot="0" spcFirstLastPara="1" vertOverflow="ellipsis" wrap="square" anchor="ctr" anchorCtr="1"/>
          <a:lstStyle/>
          <a:p>
            <a:pPr algn="ctr">
              <a:defRPr lang="en-US" sz="105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91391104"/>
        <c:crosses val="autoZero"/>
        <c:auto val="1"/>
        <c:lblAlgn val="ctr"/>
        <c:lblOffset val="100"/>
        <c:tickLblSkip val="1"/>
        <c:tickMarkSkip val="1"/>
        <c:noMultiLvlLbl val="0"/>
      </c:catAx>
      <c:valAx>
        <c:axId val="91391104"/>
        <c:scaling>
          <c:orientation val="minMax"/>
          <c:max val="30"/>
        </c:scaling>
        <c:delete val="0"/>
        <c:axPos val="l"/>
        <c:numFmt formatCode="#,##0" sourceLinked="0"/>
        <c:majorTickMark val="out"/>
        <c:minorTickMark val="none"/>
        <c:tickLblPos val="nextTo"/>
        <c:spPr>
          <a:noFill/>
          <a:ln w="3175" cap="flat" cmpd="sng" algn="ctr">
            <a:solidFill>
              <a:schemeClr val="tx1"/>
            </a:solidFill>
            <a:prstDash val="solid"/>
            <a:round/>
          </a:ln>
          <a:effectLst/>
        </c:spPr>
        <c:txPr>
          <a:bodyPr rot="0" spcFirstLastPara="1" vertOverflow="ellipsis" wrap="square" anchor="ctr" anchorCtr="1"/>
          <a:lstStyle/>
          <a:p>
            <a:pPr algn="ctr">
              <a:defRPr lang="en-US" sz="105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80202752"/>
        <c:crosses val="autoZero"/>
        <c:crossBetween val="between"/>
      </c:valAx>
      <c:catAx>
        <c:axId val="91392640"/>
        <c:scaling>
          <c:orientation val="minMax"/>
        </c:scaling>
        <c:delete val="1"/>
        <c:axPos val="b"/>
        <c:numFmt formatCode="General" sourceLinked="1"/>
        <c:majorTickMark val="out"/>
        <c:minorTickMark val="none"/>
        <c:tickLblPos val="nextTo"/>
        <c:crossAx val="116171136"/>
        <c:crosses val="autoZero"/>
        <c:auto val="0"/>
        <c:lblAlgn val="ctr"/>
        <c:lblOffset val="100"/>
        <c:noMultiLvlLbl val="0"/>
      </c:catAx>
      <c:valAx>
        <c:axId val="116171136"/>
        <c:scaling>
          <c:orientation val="minMax"/>
          <c:max val="0.8"/>
        </c:scaling>
        <c:delete val="0"/>
        <c:axPos val="r"/>
        <c:numFmt formatCode="0%" sourceLinked="0"/>
        <c:majorTickMark val="out"/>
        <c:minorTickMark val="none"/>
        <c:tickLblPos val="nextTo"/>
        <c:spPr>
          <a:noFill/>
          <a:ln w="3175" cap="flat" cmpd="sng" algn="ctr">
            <a:solidFill>
              <a:schemeClr val="tx1"/>
            </a:solidFill>
            <a:prstDash val="solid"/>
            <a:round/>
          </a:ln>
          <a:effectLst/>
        </c:spPr>
        <c:txPr>
          <a:bodyPr rot="0" spcFirstLastPara="1" vertOverflow="ellipsis" wrap="square" anchor="ctr" anchorCtr="1"/>
          <a:lstStyle/>
          <a:p>
            <a:pPr>
              <a:defRPr lang="en-US" sz="105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91392640"/>
        <c:crosses val="max"/>
        <c:crossBetween val="between"/>
      </c:valAx>
      <c:spPr>
        <a:noFill/>
        <a:ln w="25400">
          <a:noFill/>
        </a:ln>
        <a:effectLst/>
      </c:spPr>
    </c:plotArea>
    <c:plotVisOnly val="1"/>
    <c:dispBlanksAs val="gap"/>
    <c:showDLblsOverMax val="0"/>
  </c:chart>
  <c:spPr>
    <a:solidFill>
      <a:srgbClr val="FFFFFF"/>
    </a:solidFill>
    <a:ln w="9525" cap="flat" cmpd="sng" algn="ctr">
      <a:noFill/>
      <a:prstDash val="solid"/>
      <a:round/>
    </a:ln>
    <a:effectLst/>
  </c:spPr>
  <c:txPr>
    <a:bodyPr/>
    <a:lstStyle/>
    <a:p>
      <a:pPr algn="ctr">
        <a:defRPr lang="en-US" sz="1050" b="0" i="0" u="none" strike="noStrike" kern="1200" baseline="0">
          <a:solidFill>
            <a:schemeClr val="tx1"/>
          </a:solidFill>
          <a:latin typeface="+mn-lt"/>
          <a:ea typeface="Stag Sans Book"/>
          <a:cs typeface="Stag Sans Book"/>
        </a:defRPr>
      </a:pPr>
      <a:endParaRPr lang="en-US"/>
    </a:p>
  </c:txPr>
  <c:printSettings>
    <c:headerFooter alignWithMargins="0"/>
    <c:pageMargins b="1" l="0.75000000000000011" r="0.75000000000000011" t="1" header="0" footer="0"/>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912955711832166E-2"/>
          <c:y val="6.6406376660111732E-2"/>
          <c:w val="0.88676033621680384"/>
          <c:h val="0.80078277737193559"/>
        </c:manualLayout>
      </c:layout>
      <c:bubbleChart>
        <c:varyColors val="0"/>
        <c:ser>
          <c:idx val="0"/>
          <c:order val="0"/>
          <c:tx>
            <c:strRef>
              <c:f>'Other graphs'!$C$5:$K$5</c:f>
              <c:strCache>
                <c:ptCount val="9"/>
                <c:pt idx="0">
                  <c:v>Brazil</c:v>
                </c:pt>
                <c:pt idx="1">
                  <c:v>Mexico</c:v>
                </c:pt>
                <c:pt idx="2">
                  <c:v>Argentina</c:v>
                </c:pt>
                <c:pt idx="3">
                  <c:v>Venezuela</c:v>
                </c:pt>
                <c:pt idx="4">
                  <c:v>Chile</c:v>
                </c:pt>
                <c:pt idx="5">
                  <c:v>Peru</c:v>
                </c:pt>
                <c:pt idx="6">
                  <c:v>Colombia</c:v>
                </c:pt>
                <c:pt idx="7">
                  <c:v>USA</c:v>
                </c:pt>
                <c:pt idx="8">
                  <c:v>Puerto Rico</c:v>
                </c:pt>
              </c:strCache>
            </c:strRef>
          </c:tx>
          <c:spPr>
            <a:solidFill>
              <a:srgbClr val="00A343"/>
            </a:solidFill>
            <a:ln>
              <a:noFill/>
            </a:ln>
            <a:effectLst/>
          </c:spPr>
          <c:invertIfNegative val="1"/>
          <c:dPt>
            <c:idx val="0"/>
            <c:invertIfNegative val="1"/>
            <c:bubble3D val="0"/>
            <c:spPr>
              <a:solidFill>
                <a:schemeClr val="accent4">
                  <a:lumMod val="40000"/>
                  <a:lumOff val="60000"/>
                </a:schemeClr>
              </a:solidFill>
              <a:ln>
                <a:noFill/>
              </a:ln>
              <a:effectLst/>
            </c:spPr>
            <c:extLst>
              <c:ext xmlns:c16="http://schemas.microsoft.com/office/drawing/2014/chart" uri="{C3380CC4-5D6E-409C-BE32-E72D297353CC}">
                <c16:uniqueId val="{00000001-6B50-4B14-A903-75F9915C7626}"/>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6B50-4B14-A903-75F9915C7626}"/>
              </c:ext>
            </c:extLst>
          </c:dPt>
          <c:dPt>
            <c:idx val="2"/>
            <c:invertIfNegative val="1"/>
            <c:bubble3D val="0"/>
            <c:spPr>
              <a:solidFill>
                <a:schemeClr val="tx2"/>
              </a:solidFill>
              <a:ln>
                <a:noFill/>
              </a:ln>
              <a:effectLst/>
            </c:spPr>
            <c:extLst>
              <c:ext xmlns:c16="http://schemas.microsoft.com/office/drawing/2014/chart" uri="{C3380CC4-5D6E-409C-BE32-E72D297353CC}">
                <c16:uniqueId val="{00000005-6B50-4B14-A903-75F9915C7626}"/>
              </c:ext>
            </c:extLst>
          </c:dPt>
          <c:dPt>
            <c:idx val="3"/>
            <c:invertIfNegative val="1"/>
            <c:bubble3D val="0"/>
            <c:spPr>
              <a:solidFill>
                <a:schemeClr val="bg2">
                  <a:lumMod val="90000"/>
                </a:schemeClr>
              </a:solidFill>
              <a:ln>
                <a:noFill/>
              </a:ln>
              <a:effectLst/>
            </c:spPr>
            <c:extLst>
              <c:ext xmlns:c16="http://schemas.microsoft.com/office/drawing/2014/chart" uri="{C3380CC4-5D6E-409C-BE32-E72D297353CC}">
                <c16:uniqueId val="{00000007-6B50-4B14-A903-75F9915C7626}"/>
              </c:ext>
            </c:extLst>
          </c:dPt>
          <c:dPt>
            <c:idx val="4"/>
            <c:invertIfNegative val="1"/>
            <c:bubble3D val="0"/>
            <c:spPr>
              <a:solidFill>
                <a:schemeClr val="accent4"/>
              </a:solidFill>
              <a:ln>
                <a:noFill/>
              </a:ln>
              <a:effectLst/>
            </c:spPr>
            <c:extLst>
              <c:ext xmlns:c16="http://schemas.microsoft.com/office/drawing/2014/chart" uri="{C3380CC4-5D6E-409C-BE32-E72D297353CC}">
                <c16:uniqueId val="{00000009-6B50-4B14-A903-75F9915C7626}"/>
              </c:ext>
            </c:extLst>
          </c:dPt>
          <c:dPt>
            <c:idx val="5"/>
            <c:invertIfNegative val="1"/>
            <c:bubble3D val="0"/>
            <c:spPr>
              <a:solidFill>
                <a:schemeClr val="accent2">
                  <a:lumMod val="60000"/>
                  <a:lumOff val="40000"/>
                </a:schemeClr>
              </a:solidFill>
              <a:ln>
                <a:noFill/>
              </a:ln>
              <a:effectLst/>
            </c:spPr>
            <c:extLst>
              <c:ext xmlns:c16="http://schemas.microsoft.com/office/drawing/2014/chart" uri="{C3380CC4-5D6E-409C-BE32-E72D297353CC}">
                <c16:uniqueId val="{0000000B-6B50-4B14-A903-75F9915C7626}"/>
              </c:ext>
            </c:extLst>
          </c:dPt>
          <c:dPt>
            <c:idx val="6"/>
            <c:invertIfNegative val="1"/>
            <c:bubble3D val="0"/>
            <c:spPr>
              <a:solidFill>
                <a:schemeClr val="accent5"/>
              </a:solidFill>
              <a:ln>
                <a:noFill/>
              </a:ln>
              <a:effectLst/>
            </c:spPr>
            <c:extLst>
              <c:ext xmlns:c16="http://schemas.microsoft.com/office/drawing/2014/chart" uri="{C3380CC4-5D6E-409C-BE32-E72D297353CC}">
                <c16:uniqueId val="{0000000D-6B50-4B14-A903-75F9915C7626}"/>
              </c:ext>
            </c:extLst>
          </c:dPt>
          <c:dPt>
            <c:idx val="7"/>
            <c:invertIfNegative val="1"/>
            <c:bubble3D val="0"/>
            <c:spPr>
              <a:solidFill>
                <a:schemeClr val="accent1"/>
              </a:solidFill>
              <a:ln>
                <a:noFill/>
              </a:ln>
              <a:effectLst/>
            </c:spPr>
            <c:extLst>
              <c:ext xmlns:c16="http://schemas.microsoft.com/office/drawing/2014/chart" uri="{C3380CC4-5D6E-409C-BE32-E72D297353CC}">
                <c16:uniqueId val="{0000000F-6B50-4B14-A903-75F9915C7626}"/>
              </c:ext>
            </c:extLst>
          </c:dPt>
          <c:dPt>
            <c:idx val="8"/>
            <c:invertIfNegative val="1"/>
            <c:bubble3D val="0"/>
            <c:spPr>
              <a:solidFill>
                <a:schemeClr val="accent3"/>
              </a:solidFill>
              <a:ln>
                <a:noFill/>
              </a:ln>
              <a:effectLst/>
            </c:spPr>
            <c:extLst>
              <c:ext xmlns:c16="http://schemas.microsoft.com/office/drawing/2014/chart" uri="{C3380CC4-5D6E-409C-BE32-E72D297353CC}">
                <c16:uniqueId val="{00000011-6B50-4B14-A903-75F9915C7626}"/>
              </c:ext>
            </c:extLst>
          </c:dPt>
          <c:dLbls>
            <c:dLbl>
              <c:idx val="0"/>
              <c:layout>
                <c:manualLayout>
                  <c:x val="-4.8630030490235052E-2"/>
                  <c:y val="-8.6537821114818836E-2"/>
                </c:manualLayout>
              </c:layout>
              <c:spPr>
                <a:noFill/>
                <a:ln w="25400">
                  <a:noFill/>
                </a:ln>
                <a:effectLst/>
              </c:spPr>
              <c:txPr>
                <a:bodyPr rot="0" spcFirstLastPara="1" vertOverflow="ellipsis" vert="horz" wrap="square" anchor="ctr" anchorCtr="1"/>
                <a:lstStyle/>
                <a:p>
                  <a:pPr>
                    <a:defRPr sz="1200" b="0" i="0" u="none" strike="noStrike" kern="1200" baseline="0">
                      <a:solidFill>
                        <a:schemeClr val="accent4">
                          <a:lumMod val="20000"/>
                          <a:lumOff val="80000"/>
                        </a:schemeClr>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dLblPos val="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6B50-4B14-A903-75F9915C7626}"/>
                </c:ext>
              </c:extLst>
            </c:dLbl>
            <c:dLbl>
              <c:idx val="1"/>
              <c:layout>
                <c:manualLayout>
                  <c:x val="-2.217875910397698E-3"/>
                  <c:y val="-1.4360625881104016E-2"/>
                </c:manualLayout>
              </c:layout>
              <c:spPr>
                <a:noFill/>
                <a:ln w="25400">
                  <a:noFill/>
                </a:ln>
                <a:effectLst/>
              </c:spPr>
              <c:txPr>
                <a:bodyPr rot="0" spcFirstLastPara="1" vertOverflow="ellipsis" vert="horz" wrap="square" anchor="ctr" anchorCtr="1"/>
                <a:lstStyle/>
                <a:p>
                  <a:pPr>
                    <a:defRPr sz="1200" b="0" i="0" u="none" strike="noStrike" kern="1200" baseline="0">
                      <a:solidFill>
                        <a:schemeClr val="accent2"/>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dLblPos val="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3-6B50-4B14-A903-75F9915C7626}"/>
                </c:ext>
              </c:extLst>
            </c:dLbl>
            <c:dLbl>
              <c:idx val="2"/>
              <c:layout>
                <c:manualLayout>
                  <c:x val="-5.3071683625354575E-3"/>
                  <c:y val="5.0169507329775711E-3"/>
                </c:manualLayout>
              </c:layout>
              <c:dLblPos val="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5-6B50-4B14-A903-75F9915C7626}"/>
                </c:ext>
              </c:extLst>
            </c:dLbl>
            <c:dLbl>
              <c:idx val="3"/>
              <c:layout>
                <c:manualLayout>
                  <c:x val="-1.5271321392476552E-2"/>
                  <c:y val="-7.2396967666275763E-2"/>
                </c:manualLayout>
              </c:layout>
              <c:spPr>
                <a:noFill/>
                <a:ln w="25400">
                  <a:noFill/>
                </a:ln>
                <a:effectLst/>
              </c:spPr>
              <c:txPr>
                <a:bodyPr rot="0" spcFirstLastPara="1" vertOverflow="ellipsis" vert="horz" wrap="square" anchor="ctr" anchorCtr="1"/>
                <a:lstStyle/>
                <a:p>
                  <a:pPr>
                    <a:defRPr sz="1200" b="0" i="0" u="none" strike="noStrike" kern="1200" baseline="0">
                      <a:solidFill>
                        <a:schemeClr val="bg2">
                          <a:lumMod val="90000"/>
                        </a:schemeClr>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dLblPos val="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7-6B50-4B14-A903-75F9915C7626}"/>
                </c:ext>
              </c:extLst>
            </c:dLbl>
            <c:dLbl>
              <c:idx val="4"/>
              <c:layout>
                <c:manualLayout>
                  <c:x val="-1.6321601158900249E-2"/>
                  <c:y val="-8.5412548165521865E-2"/>
                </c:manualLayout>
              </c:layout>
              <c:spPr>
                <a:noFill/>
                <a:ln w="25400">
                  <a:noFill/>
                </a:ln>
                <a:effectLst/>
              </c:spPr>
              <c:txPr>
                <a:bodyPr rot="0" spcFirstLastPara="1" vertOverflow="ellipsis" vert="horz" wrap="square" anchor="ctr" anchorCtr="1"/>
                <a:lstStyle/>
                <a:p>
                  <a:pPr>
                    <a:defRPr sz="120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dLblPos val="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9-6B50-4B14-A903-75F9915C7626}"/>
                </c:ext>
              </c:extLst>
            </c:dLbl>
            <c:dLbl>
              <c:idx val="5"/>
              <c:layout>
                <c:manualLayout>
                  <c:x val="-5.4048728120712434E-3"/>
                  <c:y val="4.1072206399731949E-2"/>
                </c:manualLayout>
              </c:layout>
              <c:spPr>
                <a:noFill/>
                <a:ln w="25400">
                  <a:noFill/>
                </a:ln>
                <a:effectLst/>
              </c:spPr>
              <c:txPr>
                <a:bodyPr rot="0" spcFirstLastPara="1" vertOverflow="ellipsis" vert="horz" wrap="square" anchor="ctr" anchorCtr="1"/>
                <a:lstStyle/>
                <a:p>
                  <a:pPr>
                    <a:defRPr sz="1200" b="0" i="0" u="none" strike="noStrike" kern="1200" baseline="0">
                      <a:solidFill>
                        <a:schemeClr val="accent2">
                          <a:lumMod val="60000"/>
                          <a:lumOff val="40000"/>
                        </a:schemeClr>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dLblPos val="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B-6B50-4B14-A903-75F9915C7626}"/>
                </c:ext>
              </c:extLst>
            </c:dLbl>
            <c:dLbl>
              <c:idx val="6"/>
              <c:layout>
                <c:manualLayout>
                  <c:x val="-4.8484069902906199E-2"/>
                  <c:y val="-8.8228731658907295E-2"/>
                </c:manualLayout>
              </c:layout>
              <c:spPr>
                <a:noFill/>
                <a:ln w="25400">
                  <a:noFill/>
                </a:ln>
                <a:effectLst/>
              </c:spPr>
              <c:txPr>
                <a:bodyPr rot="0" spcFirstLastPara="1" vertOverflow="ellipsis" vert="horz" wrap="square" anchor="ctr" anchorCtr="1"/>
                <a:lstStyle/>
                <a:p>
                  <a:pPr>
                    <a:defRPr sz="1200" b="0" i="0" u="none" strike="noStrike" kern="1200" baseline="0">
                      <a:solidFill>
                        <a:schemeClr val="accent5"/>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dLblPos val="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D-6B50-4B14-A903-75F9915C7626}"/>
                </c:ext>
              </c:extLst>
            </c:dLbl>
            <c:dLbl>
              <c:idx val="7"/>
              <c:layout>
                <c:manualLayout>
                  <c:x val="1.556104790848117E-3"/>
                  <c:y val="7.081296530611085E-4"/>
                </c:manualLayout>
              </c:layout>
              <c:spPr>
                <a:noFill/>
                <a:ln w="25400">
                  <a:noFill/>
                </a:ln>
                <a:effectLst/>
              </c:spPr>
              <c:txPr>
                <a:bodyPr rot="0" spcFirstLastPara="1" vertOverflow="ellipsis" vert="horz" wrap="square" anchor="ctr" anchorCtr="1"/>
                <a:lstStyle/>
                <a:p>
                  <a:pPr>
                    <a:defRPr sz="2000" b="0" i="0" u="none" strike="noStrike" kern="1200" baseline="0">
                      <a:solidFill>
                        <a:schemeClr val="accent1"/>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dLblPos val="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F-6B50-4B14-A903-75F9915C7626}"/>
                </c:ext>
              </c:extLst>
            </c:dLbl>
            <c:dLbl>
              <c:idx val="8"/>
              <c:layout>
                <c:manualLayout>
                  <c:x val="3.4494663807454959E-3"/>
                  <c:y val="-3.90923940358519E-2"/>
                </c:manualLayout>
              </c:layout>
              <c:spPr>
                <a:noFill/>
                <a:ln w="25400">
                  <a:noFill/>
                </a:ln>
                <a:effectLst/>
              </c:spPr>
              <c:txPr>
                <a:bodyPr rot="0" spcFirstLastPara="1" vertOverflow="ellipsis" vert="horz" wrap="square" anchor="ctr" anchorCtr="1"/>
                <a:lstStyle/>
                <a:p>
                  <a:pPr>
                    <a:defRPr sz="1800" b="0" i="0" u="none" strike="noStrike" kern="1200" baseline="0">
                      <a:solidFill>
                        <a:schemeClr val="accent3"/>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dLblPos val="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11-6B50-4B14-A903-75F9915C7626}"/>
                </c:ext>
              </c:extLst>
            </c:dLbl>
            <c:spPr>
              <a:noFill/>
              <a:ln w="25400">
                <a:noFill/>
              </a:ln>
              <a:effectLst/>
            </c:spPr>
            <c:txPr>
              <a:bodyPr rot="0" spcFirstLastPara="1" vertOverflow="ellipsis" vert="horz" wrap="square" anchor="ctr" anchorCtr="1"/>
              <a:lstStyle/>
              <a:p>
                <a:pPr>
                  <a:defRPr sz="1200" b="0" i="0" u="none" strike="noStrike" kern="1200" baseline="0">
                    <a:solidFill>
                      <a:schemeClr val="tx2"/>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0"/>
            <c:showBubbleSize val="1"/>
            <c:showLeaderLines val="0"/>
            <c:extLst>
              <c:ext xmlns:c15="http://schemas.microsoft.com/office/drawing/2012/chart" uri="{CE6537A1-D6FC-4f65-9D91-7224C49458BB}">
                <c15:showLeaderLines val="0"/>
              </c:ext>
            </c:extLst>
          </c:dLbls>
          <c:xVal>
            <c:numRef>
              <c:f>'Other graphs'!$C$11:$K$11</c:f>
              <c:numCache>
                <c:formatCode>#,##0</c:formatCode>
                <c:ptCount val="9"/>
                <c:pt idx="0">
                  <c:v>3011</c:v>
                </c:pt>
                <c:pt idx="1">
                  <c:v>6103</c:v>
                </c:pt>
                <c:pt idx="2">
                  <c:v>6426.6900000000005</c:v>
                </c:pt>
                <c:pt idx="3">
                  <c:v>5017.8999999999996</c:v>
                </c:pt>
                <c:pt idx="4">
                  <c:v>4145</c:v>
                </c:pt>
                <c:pt idx="5">
                  <c:v>2025</c:v>
                </c:pt>
                <c:pt idx="6">
                  <c:v>1891</c:v>
                </c:pt>
                <c:pt idx="7">
                  <c:v>35367</c:v>
                </c:pt>
                <c:pt idx="8">
                  <c:v>16306</c:v>
                </c:pt>
              </c:numCache>
            </c:numRef>
          </c:xVal>
          <c:yVal>
            <c:numRef>
              <c:f>'Other graphs'!$C$8:$K$8</c:f>
              <c:numCache>
                <c:formatCode>0.0%</c:formatCode>
                <c:ptCount val="9"/>
                <c:pt idx="0">
                  <c:v>0.18352272727272725</c:v>
                </c:pt>
                <c:pt idx="1">
                  <c:v>0.24564796905222436</c:v>
                </c:pt>
                <c:pt idx="2">
                  <c:v>0.16931216931216933</c:v>
                </c:pt>
                <c:pt idx="3">
                  <c:v>0.26748971193415638</c:v>
                </c:pt>
                <c:pt idx="4">
                  <c:v>0.3686451612903226</c:v>
                </c:pt>
                <c:pt idx="5">
                  <c:v>7.5268817204301078E-2</c:v>
                </c:pt>
                <c:pt idx="6">
                  <c:v>9.9292682926829259E-2</c:v>
                </c:pt>
                <c:pt idx="7">
                  <c:v>0.49893086243763363</c:v>
                </c:pt>
                <c:pt idx="8">
                  <c:v>0.37626262626262624</c:v>
                </c:pt>
              </c:numCache>
            </c:numRef>
          </c:yVal>
          <c:bubbleSize>
            <c:numRef>
              <c:f>'Other graphs'!$C$9:$K$9</c:f>
              <c:numCache>
                <c:formatCode>0</c:formatCode>
                <c:ptCount val="9"/>
                <c:pt idx="0">
                  <c:v>10</c:v>
                </c:pt>
                <c:pt idx="1">
                  <c:v>16</c:v>
                </c:pt>
                <c:pt idx="2">
                  <c:v>8</c:v>
                </c:pt>
                <c:pt idx="3">
                  <c:v>12</c:v>
                </c:pt>
                <c:pt idx="4">
                  <c:v>14</c:v>
                </c:pt>
                <c:pt idx="5">
                  <c:v>17</c:v>
                </c:pt>
                <c:pt idx="6">
                  <c:v>15</c:v>
                </c:pt>
                <c:pt idx="7">
                  <c:v>53.6</c:v>
                </c:pt>
                <c:pt idx="8">
                  <c:v>44.742729306487696</c:v>
                </c:pt>
              </c:numCache>
            </c:numRef>
          </c:bubbleSize>
          <c:bubble3D val="0"/>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12-6B50-4B14-A903-75F9915C7626}"/>
            </c:ext>
          </c:extLst>
        </c:ser>
        <c:dLbls>
          <c:showLegendKey val="0"/>
          <c:showVal val="0"/>
          <c:showCatName val="0"/>
          <c:showSerName val="0"/>
          <c:showPercent val="0"/>
          <c:showBubbleSize val="1"/>
        </c:dLbls>
        <c:bubbleScale val="100"/>
        <c:showNegBubbles val="0"/>
        <c:axId val="116219904"/>
        <c:axId val="116221440"/>
      </c:bubbleChart>
      <c:valAx>
        <c:axId val="116219904"/>
        <c:scaling>
          <c:orientation val="minMax"/>
          <c:max val="40000"/>
          <c:min val="0"/>
        </c:scaling>
        <c:delete val="0"/>
        <c:axPos val="b"/>
        <c:numFmt formatCode="#,##0" sourceLinked="0"/>
        <c:majorTickMark val="out"/>
        <c:minorTickMark val="none"/>
        <c:tickLblPos val="nextTo"/>
        <c:spPr>
          <a:noFill/>
          <a:ln w="3175" cap="flat" cmpd="sng" algn="ctr">
            <a:solidFill>
              <a:schemeClr val="tx1"/>
            </a:solidFill>
            <a:prstDash val="solid"/>
            <a:round/>
          </a:ln>
          <a:effectLst/>
        </c:spPr>
        <c:txPr>
          <a:bodyPr rot="0" spcFirstLastPara="1" vertOverflow="ellipsis" wrap="square" anchor="ctr" anchorCtr="1"/>
          <a:lstStyle/>
          <a:p>
            <a:pPr algn="ctr">
              <a:defRPr lang="en-US" sz="110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116221440"/>
        <c:crosses val="autoZero"/>
        <c:crossBetween val="midCat"/>
        <c:majorUnit val="5000"/>
      </c:valAx>
      <c:valAx>
        <c:axId val="116221440"/>
        <c:scaling>
          <c:orientation val="minMax"/>
          <c:max val="0.60000000000000009"/>
          <c:min val="0"/>
        </c:scaling>
        <c:delete val="0"/>
        <c:axPos val="l"/>
        <c:numFmt formatCode="0%" sourceLinked="0"/>
        <c:majorTickMark val="out"/>
        <c:minorTickMark val="none"/>
        <c:tickLblPos val="nextTo"/>
        <c:spPr>
          <a:noFill/>
          <a:ln w="3175" cap="flat" cmpd="sng" algn="ctr">
            <a:solidFill>
              <a:schemeClr val="tx2"/>
            </a:solidFill>
            <a:prstDash val="solid"/>
            <a:round/>
          </a:ln>
          <a:effectLst/>
        </c:spPr>
        <c:txPr>
          <a:bodyPr rot="0" spcFirstLastPara="1" vertOverflow="ellipsis" wrap="square" anchor="ctr" anchorCtr="1"/>
          <a:lstStyle/>
          <a:p>
            <a:pPr>
              <a:defRPr sz="1100" b="0" i="0" u="none" strike="noStrike" kern="1200" baseline="0">
                <a:solidFill>
                  <a:schemeClr val="tx1"/>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116219904"/>
        <c:crosses val="autoZero"/>
        <c:crossBetween val="midCat"/>
        <c:majorUnit val="0.1"/>
        <c:minorUnit val="0.1"/>
      </c:valAx>
      <c:spPr>
        <a:noFill/>
        <a:ln w="25400">
          <a:noFill/>
        </a:ln>
        <a:effectLst/>
      </c:spPr>
    </c:plotArea>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94FA4"/>
          </a:solidFill>
          <a:latin typeface="Stag Sans Book"/>
          <a:ea typeface="Stag Sans Book"/>
          <a:cs typeface="Stag Sans Book"/>
        </a:defRPr>
      </a:pPr>
      <a:endParaRPr lang="en-US"/>
    </a:p>
  </c:txPr>
  <c:printSettings>
    <c:headerFooter alignWithMargins="0"/>
    <c:pageMargins b="1" l="0.75000000000000011" r="0.75000000000000011" t="1" header="0" footer="0"/>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571177504393669E-2"/>
          <c:y val="9.2251088725007077E-2"/>
          <c:w val="0.86115992970123012"/>
          <c:h val="0.63468749042804873"/>
        </c:manualLayout>
      </c:layout>
      <c:areaChart>
        <c:grouping val="stacked"/>
        <c:varyColors val="0"/>
        <c:ser>
          <c:idx val="0"/>
          <c:order val="0"/>
          <c:tx>
            <c:strRef>
              <c:f>'Other graphs'!$B$32</c:f>
              <c:strCache>
                <c:ptCount val="1"/>
                <c:pt idx="0">
                  <c:v>Series 1</c:v>
                </c:pt>
              </c:strCache>
            </c:strRef>
          </c:tx>
          <c:spPr>
            <a:solidFill>
              <a:schemeClr val="accent1"/>
            </a:solidFill>
            <a:ln>
              <a:noFill/>
            </a:ln>
            <a:effectLst/>
          </c:spPr>
          <c:cat>
            <c:strRef>
              <c:f>'Other graphs'!$C$31:$H$31</c:f>
              <c:strCache>
                <c:ptCount val="6"/>
                <c:pt idx="0">
                  <c:v>2003</c:v>
                </c:pt>
                <c:pt idx="1">
                  <c:v>2004</c:v>
                </c:pt>
                <c:pt idx="2">
                  <c:v>2005</c:v>
                </c:pt>
                <c:pt idx="3">
                  <c:v>2006</c:v>
                </c:pt>
                <c:pt idx="4">
                  <c:v>2007</c:v>
                </c:pt>
                <c:pt idx="5">
                  <c:v>2008e</c:v>
                </c:pt>
              </c:strCache>
            </c:strRef>
          </c:cat>
          <c:val>
            <c:numRef>
              <c:f>'Other graphs'!$C$32:$H$32</c:f>
              <c:numCache>
                <c:formatCode>General</c:formatCode>
                <c:ptCount val="6"/>
                <c:pt idx="0">
                  <c:v>150</c:v>
                </c:pt>
                <c:pt idx="1">
                  <c:v>160</c:v>
                </c:pt>
                <c:pt idx="2">
                  <c:v>150</c:v>
                </c:pt>
                <c:pt idx="3">
                  <c:v>160</c:v>
                </c:pt>
                <c:pt idx="4">
                  <c:v>190</c:v>
                </c:pt>
                <c:pt idx="5">
                  <c:v>190</c:v>
                </c:pt>
              </c:numCache>
            </c:numRef>
          </c:val>
          <c:extLst>
            <c:ext xmlns:c16="http://schemas.microsoft.com/office/drawing/2014/chart" uri="{C3380CC4-5D6E-409C-BE32-E72D297353CC}">
              <c16:uniqueId val="{00000000-1959-4AF0-8DCC-594EC01178CD}"/>
            </c:ext>
          </c:extLst>
        </c:ser>
        <c:ser>
          <c:idx val="1"/>
          <c:order val="1"/>
          <c:tx>
            <c:strRef>
              <c:f>'Other graphs'!$B$33</c:f>
              <c:strCache>
                <c:ptCount val="1"/>
                <c:pt idx="0">
                  <c:v>Series 2</c:v>
                </c:pt>
              </c:strCache>
            </c:strRef>
          </c:tx>
          <c:spPr>
            <a:solidFill>
              <a:schemeClr val="accent2"/>
            </a:solidFill>
            <a:ln>
              <a:noFill/>
            </a:ln>
            <a:effectLst/>
          </c:spPr>
          <c:cat>
            <c:strRef>
              <c:f>'Other graphs'!$C$31:$H$31</c:f>
              <c:strCache>
                <c:ptCount val="6"/>
                <c:pt idx="0">
                  <c:v>2003</c:v>
                </c:pt>
                <c:pt idx="1">
                  <c:v>2004</c:v>
                </c:pt>
                <c:pt idx="2">
                  <c:v>2005</c:v>
                </c:pt>
                <c:pt idx="3">
                  <c:v>2006</c:v>
                </c:pt>
                <c:pt idx="4">
                  <c:v>2007</c:v>
                </c:pt>
                <c:pt idx="5">
                  <c:v>2008e</c:v>
                </c:pt>
              </c:strCache>
            </c:strRef>
          </c:cat>
          <c:val>
            <c:numRef>
              <c:f>'Other graphs'!$C$33:$H$33</c:f>
              <c:numCache>
                <c:formatCode>General</c:formatCode>
                <c:ptCount val="6"/>
                <c:pt idx="0">
                  <c:v>40</c:v>
                </c:pt>
                <c:pt idx="1">
                  <c:v>20</c:v>
                </c:pt>
                <c:pt idx="2">
                  <c:v>46</c:v>
                </c:pt>
                <c:pt idx="3">
                  <c:v>20</c:v>
                </c:pt>
                <c:pt idx="4">
                  <c:v>8</c:v>
                </c:pt>
                <c:pt idx="5">
                  <c:v>16</c:v>
                </c:pt>
              </c:numCache>
            </c:numRef>
          </c:val>
          <c:extLst>
            <c:ext xmlns:c16="http://schemas.microsoft.com/office/drawing/2014/chart" uri="{C3380CC4-5D6E-409C-BE32-E72D297353CC}">
              <c16:uniqueId val="{00000001-1959-4AF0-8DCC-594EC01178CD}"/>
            </c:ext>
          </c:extLst>
        </c:ser>
        <c:ser>
          <c:idx val="2"/>
          <c:order val="2"/>
          <c:tx>
            <c:strRef>
              <c:f>'Other graphs'!$B$34</c:f>
              <c:strCache>
                <c:ptCount val="1"/>
                <c:pt idx="0">
                  <c:v>Series 3</c:v>
                </c:pt>
              </c:strCache>
            </c:strRef>
          </c:tx>
          <c:spPr>
            <a:solidFill>
              <a:schemeClr val="accent3"/>
            </a:solidFill>
            <a:ln>
              <a:noFill/>
            </a:ln>
            <a:effectLst/>
          </c:spPr>
          <c:cat>
            <c:strRef>
              <c:f>'Other graphs'!$C$31:$H$31</c:f>
              <c:strCache>
                <c:ptCount val="6"/>
                <c:pt idx="0">
                  <c:v>2003</c:v>
                </c:pt>
                <c:pt idx="1">
                  <c:v>2004</c:v>
                </c:pt>
                <c:pt idx="2">
                  <c:v>2005</c:v>
                </c:pt>
                <c:pt idx="3">
                  <c:v>2006</c:v>
                </c:pt>
                <c:pt idx="4">
                  <c:v>2007</c:v>
                </c:pt>
                <c:pt idx="5">
                  <c:v>2008e</c:v>
                </c:pt>
              </c:strCache>
            </c:strRef>
          </c:cat>
          <c:val>
            <c:numRef>
              <c:f>'Other graphs'!$C$34:$H$34</c:f>
              <c:numCache>
                <c:formatCode>General</c:formatCode>
                <c:ptCount val="6"/>
                <c:pt idx="0">
                  <c:v>50</c:v>
                </c:pt>
                <c:pt idx="1">
                  <c:v>50</c:v>
                </c:pt>
                <c:pt idx="2">
                  <c:v>45</c:v>
                </c:pt>
                <c:pt idx="3">
                  <c:v>21</c:v>
                </c:pt>
                <c:pt idx="4">
                  <c:v>58</c:v>
                </c:pt>
                <c:pt idx="5">
                  <c:v>61</c:v>
                </c:pt>
              </c:numCache>
            </c:numRef>
          </c:val>
          <c:extLst>
            <c:ext xmlns:c16="http://schemas.microsoft.com/office/drawing/2014/chart" uri="{C3380CC4-5D6E-409C-BE32-E72D297353CC}">
              <c16:uniqueId val="{00000002-1959-4AF0-8DCC-594EC01178CD}"/>
            </c:ext>
          </c:extLst>
        </c:ser>
        <c:dLbls>
          <c:showLegendKey val="0"/>
          <c:showVal val="0"/>
          <c:showCatName val="0"/>
          <c:showSerName val="0"/>
          <c:showPercent val="0"/>
          <c:showBubbleSize val="0"/>
        </c:dLbls>
        <c:axId val="116246784"/>
        <c:axId val="116248576"/>
      </c:areaChart>
      <c:catAx>
        <c:axId val="116246784"/>
        <c:scaling>
          <c:orientation val="minMax"/>
        </c:scaling>
        <c:delete val="0"/>
        <c:axPos val="b"/>
        <c:numFmt formatCode="General" sourceLinked="1"/>
        <c:majorTickMark val="out"/>
        <c:minorTickMark val="none"/>
        <c:tickLblPos val="nextTo"/>
        <c:spPr>
          <a:noFill/>
          <a:ln w="3175" cap="flat" cmpd="sng" algn="ctr">
            <a:solidFill>
              <a:schemeClr val="tx1"/>
            </a:solidFill>
            <a:prstDash val="solid"/>
            <a:round/>
          </a:ln>
          <a:effectLst/>
        </c:spPr>
        <c:txPr>
          <a:bodyPr rot="0" spcFirstLastPara="1" vertOverflow="ellipsis" wrap="square" anchor="ctr" anchorCtr="1"/>
          <a:lstStyle/>
          <a:p>
            <a:pPr algn="ctr">
              <a:defRPr lang="en-US" sz="105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116248576"/>
        <c:crosses val="autoZero"/>
        <c:auto val="1"/>
        <c:lblAlgn val="ctr"/>
        <c:lblOffset val="100"/>
        <c:tickLblSkip val="1"/>
        <c:tickMarkSkip val="1"/>
        <c:noMultiLvlLbl val="0"/>
      </c:catAx>
      <c:valAx>
        <c:axId val="116248576"/>
        <c:scaling>
          <c:orientation val="minMax"/>
        </c:scaling>
        <c:delete val="0"/>
        <c:axPos val="l"/>
        <c:numFmt formatCode="General" sourceLinked="1"/>
        <c:majorTickMark val="out"/>
        <c:minorTickMark val="none"/>
        <c:tickLblPos val="nextTo"/>
        <c:spPr>
          <a:noFill/>
          <a:ln w="3175" cap="flat" cmpd="sng" algn="ctr">
            <a:solidFill>
              <a:schemeClr val="tx1"/>
            </a:solidFill>
            <a:prstDash val="solid"/>
            <a:round/>
          </a:ln>
          <a:effectLst/>
        </c:spPr>
        <c:txPr>
          <a:bodyPr rot="0" spcFirstLastPara="1" vertOverflow="ellipsis" wrap="square" anchor="ctr" anchorCtr="1"/>
          <a:lstStyle/>
          <a:p>
            <a:pPr>
              <a:defRPr sz="105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116246784"/>
        <c:crosses val="autoZero"/>
        <c:crossBetween val="midCat"/>
      </c:valAx>
      <c:spPr>
        <a:solidFill>
          <a:srgbClr val="FFFFFF"/>
        </a:solidFill>
        <a:ln w="25400">
          <a:noFill/>
        </a:ln>
        <a:effectLst/>
      </c:spPr>
    </c:plotArea>
    <c:legend>
      <c:legendPos val="b"/>
      <c:layout>
        <c:manualLayout>
          <c:xMode val="edge"/>
          <c:yMode val="edge"/>
          <c:x val="3.7339949902829198E-2"/>
          <c:y val="0.86053300183946191"/>
          <c:w val="0.31810193321616875"/>
          <c:h val="7.3800738007380073E-2"/>
        </c:manualLayout>
      </c:layout>
      <c:overlay val="0"/>
      <c:spPr>
        <a:solidFill>
          <a:srgbClr val="FFFFFF"/>
        </a:solidFill>
        <a:ln w="25400">
          <a:noFill/>
        </a:ln>
        <a:effectLst/>
      </c:spPr>
      <c:txPr>
        <a:bodyPr rot="0" spcFirstLastPara="1" vertOverflow="ellipsis" vert="horz" wrap="square" anchor="ctr" anchorCtr="1"/>
        <a:lstStyle/>
        <a:p>
          <a:pPr>
            <a:defRPr sz="110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legend>
    <c:plotVisOnly val="1"/>
    <c:dispBlanksAs val="zero"/>
    <c:showDLblsOverMax val="0"/>
  </c:chart>
  <c:spPr>
    <a:noFill/>
    <a:ln w="9525" cap="flat" cmpd="sng" algn="ctr">
      <a:noFill/>
      <a:prstDash val="solid"/>
      <a:round/>
    </a:ln>
    <a:effectLst/>
  </c:spPr>
  <c:txPr>
    <a:bodyPr/>
    <a:lstStyle/>
    <a:p>
      <a:pPr>
        <a:defRPr sz="1000" b="0" i="0" u="none" strike="noStrike" baseline="0">
          <a:solidFill>
            <a:srgbClr val="094FA4"/>
          </a:solidFill>
          <a:latin typeface="Stag Sans Book"/>
          <a:ea typeface="Stag Sans Book"/>
          <a:cs typeface="Stag Sans Book"/>
        </a:defRPr>
      </a:pPr>
      <a:endParaRPr lang="en-US"/>
    </a:p>
  </c:txPr>
  <c:printSettings>
    <c:headerFooter alignWithMargins="0"/>
    <c:pageMargins b="1" l="0.75000000000000011" r="0.75000000000000011" t="1" header="0" footer="0"/>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894836031448814E-2"/>
          <c:y val="5.4545454545454536E-2"/>
          <c:w val="0.93158054341513052"/>
          <c:h val="0.81818181818181834"/>
        </c:manualLayout>
      </c:layout>
      <c:barChart>
        <c:barDir val="col"/>
        <c:grouping val="stacked"/>
        <c:varyColors val="0"/>
        <c:ser>
          <c:idx val="0"/>
          <c:order val="0"/>
          <c:spPr>
            <a:solidFill>
              <a:schemeClr val="accent1"/>
            </a:solidFill>
            <a:ln>
              <a:noFill/>
            </a:ln>
            <a:effectLst/>
          </c:spPr>
          <c:invertIfNegative val="0"/>
          <c:dPt>
            <c:idx val="1"/>
            <c:invertIfNegative val="0"/>
            <c:bubble3D val="0"/>
            <c:spPr>
              <a:solidFill>
                <a:schemeClr val="accent1"/>
              </a:solidFill>
              <a:ln>
                <a:noFill/>
              </a:ln>
              <a:effectLst/>
            </c:spPr>
            <c:extLst>
              <c:ext xmlns:c16="http://schemas.microsoft.com/office/drawing/2014/chart" uri="{C3380CC4-5D6E-409C-BE32-E72D297353CC}">
                <c16:uniqueId val="{00000001-922D-44AB-A399-2D450FA403A9}"/>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3-922D-44AB-A399-2D450FA403A9}"/>
              </c:ext>
            </c:extLst>
          </c:dPt>
          <c:cat>
            <c:strRef>
              <c:f>'Other graphs'!$B$55:$E$55</c:f>
              <c:strCache>
                <c:ptCount val="4"/>
                <c:pt idx="0">
                  <c:v>a</c:v>
                </c:pt>
                <c:pt idx="1">
                  <c:v>b</c:v>
                </c:pt>
                <c:pt idx="2">
                  <c:v>c</c:v>
                </c:pt>
                <c:pt idx="3">
                  <c:v>d</c:v>
                </c:pt>
              </c:strCache>
            </c:strRef>
          </c:cat>
          <c:val>
            <c:numRef>
              <c:f>'Other graphs'!$B$56:$E$56</c:f>
              <c:numCache>
                <c:formatCode>0</c:formatCode>
                <c:ptCount val="4"/>
                <c:pt idx="1">
                  <c:v>100</c:v>
                </c:pt>
                <c:pt idx="2">
                  <c:v>150</c:v>
                </c:pt>
              </c:numCache>
            </c:numRef>
          </c:val>
          <c:extLst>
            <c:ext xmlns:c16="http://schemas.microsoft.com/office/drawing/2014/chart" uri="{C3380CC4-5D6E-409C-BE32-E72D297353CC}">
              <c16:uniqueId val="{00000004-922D-44AB-A399-2D450FA403A9}"/>
            </c:ext>
          </c:extLst>
        </c:ser>
        <c:ser>
          <c:idx val="1"/>
          <c:order val="1"/>
          <c:spPr>
            <a:solidFill>
              <a:schemeClr val="accent3"/>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6-922D-44AB-A399-2D450FA403A9}"/>
              </c:ext>
            </c:extLst>
          </c:dPt>
          <c:dPt>
            <c:idx val="1"/>
            <c:invertIfNegative val="0"/>
            <c:bubble3D val="0"/>
            <c:spPr>
              <a:solidFill>
                <a:schemeClr val="accent3"/>
              </a:solidFill>
              <a:ln>
                <a:noFill/>
              </a:ln>
              <a:effectLst/>
            </c:spPr>
            <c:extLst>
              <c:ext xmlns:c16="http://schemas.microsoft.com/office/drawing/2014/chart" uri="{C3380CC4-5D6E-409C-BE32-E72D297353CC}">
                <c16:uniqueId val="{00000008-922D-44AB-A399-2D450FA403A9}"/>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A-922D-44AB-A399-2D450FA403A9}"/>
              </c:ext>
            </c:extLst>
          </c:dPt>
          <c:dPt>
            <c:idx val="3"/>
            <c:invertIfNegative val="0"/>
            <c:bubble3D val="0"/>
            <c:spPr>
              <a:solidFill>
                <a:schemeClr val="accent3"/>
              </a:solidFill>
              <a:ln>
                <a:noFill/>
              </a:ln>
              <a:effectLst/>
            </c:spPr>
            <c:extLst>
              <c:ext xmlns:c16="http://schemas.microsoft.com/office/drawing/2014/chart" uri="{C3380CC4-5D6E-409C-BE32-E72D297353CC}">
                <c16:uniqueId val="{0000000C-922D-44AB-A399-2D450FA403A9}"/>
              </c:ext>
            </c:extLst>
          </c:dPt>
          <c:dLbls>
            <c:dLbl>
              <c:idx val="0"/>
              <c:layout>
                <c:manualLayout>
                  <c:x val="-5.7122595182699113E-3"/>
                  <c:y val="-0.2665397631621722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22D-44AB-A399-2D450FA403A9}"/>
                </c:ext>
              </c:extLst>
            </c:dLbl>
            <c:dLbl>
              <c:idx val="1"/>
              <c:layout>
                <c:manualLayout>
                  <c:x val="5.7721812724070001E-3"/>
                  <c:y val="-0.1669943001332582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22D-44AB-A399-2D450FA403A9}"/>
                </c:ext>
              </c:extLst>
            </c:dLbl>
            <c:dLbl>
              <c:idx val="2"/>
              <c:layout>
                <c:manualLayout>
                  <c:x val="-4.3154507725009228E-3"/>
                  <c:y val="-9.358539161854566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22D-44AB-A399-2D450FA403A9}"/>
                </c:ext>
              </c:extLst>
            </c:dLbl>
            <c:dLbl>
              <c:idx val="3"/>
              <c:layout>
                <c:manualLayout>
                  <c:x val="-2.6421333048293342E-3"/>
                  <c:y val="-0.4113126728292779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22D-44AB-A399-2D450FA403A9}"/>
                </c:ext>
              </c:extLst>
            </c:dLbl>
            <c:spPr>
              <a:noFill/>
              <a:ln w="25400">
                <a:noFill/>
              </a:ln>
              <a:effectLst/>
            </c:spPr>
            <c:txPr>
              <a:bodyPr rot="0" spcFirstLastPara="1" vertOverflow="ellipsis" vert="horz" wrap="square" anchor="ctr" anchorCtr="1"/>
              <a:lstStyle/>
              <a:p>
                <a:pPr>
                  <a:defRPr sz="1400" b="0" i="0" u="none" strike="noStrike" kern="1200" baseline="0">
                    <a:solidFill>
                      <a:schemeClr val="accent3"/>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'Other graphs'!$B$55:$E$55</c:f>
              <c:strCache>
                <c:ptCount val="4"/>
                <c:pt idx="0">
                  <c:v>a</c:v>
                </c:pt>
                <c:pt idx="1">
                  <c:v>b</c:v>
                </c:pt>
                <c:pt idx="2">
                  <c:v>c</c:v>
                </c:pt>
                <c:pt idx="3">
                  <c:v>d</c:v>
                </c:pt>
              </c:strCache>
            </c:strRef>
          </c:cat>
          <c:val>
            <c:numRef>
              <c:f>'Other graphs'!$B$57:$E$57</c:f>
              <c:numCache>
                <c:formatCode>0</c:formatCode>
                <c:ptCount val="4"/>
                <c:pt idx="0">
                  <c:v>100</c:v>
                </c:pt>
                <c:pt idx="1">
                  <c:v>50</c:v>
                </c:pt>
                <c:pt idx="2">
                  <c:v>25</c:v>
                </c:pt>
                <c:pt idx="3">
                  <c:v>175</c:v>
                </c:pt>
              </c:numCache>
            </c:numRef>
          </c:val>
          <c:extLst>
            <c:ext xmlns:c16="http://schemas.microsoft.com/office/drawing/2014/chart" uri="{C3380CC4-5D6E-409C-BE32-E72D297353CC}">
              <c16:uniqueId val="{0000000D-922D-44AB-A399-2D450FA403A9}"/>
            </c:ext>
          </c:extLst>
        </c:ser>
        <c:dLbls>
          <c:showLegendKey val="0"/>
          <c:showVal val="0"/>
          <c:showCatName val="0"/>
          <c:showSerName val="0"/>
          <c:showPercent val="0"/>
          <c:showBubbleSize val="0"/>
        </c:dLbls>
        <c:gapWidth val="350"/>
        <c:overlap val="100"/>
        <c:axId val="116294400"/>
        <c:axId val="116295936"/>
      </c:barChart>
      <c:catAx>
        <c:axId val="116294400"/>
        <c:scaling>
          <c:orientation val="minMax"/>
        </c:scaling>
        <c:delete val="0"/>
        <c:axPos val="b"/>
        <c:numFmt formatCode="General" sourceLinked="1"/>
        <c:majorTickMark val="out"/>
        <c:minorTickMark val="none"/>
        <c:tickLblPos val="nextTo"/>
        <c:spPr>
          <a:noFill/>
          <a:ln w="3175" cap="flat" cmpd="sng" algn="ctr">
            <a:solidFill>
              <a:schemeClr val="tx1"/>
            </a:solidFill>
            <a:prstDash val="solid"/>
            <a:round/>
          </a:ln>
          <a:effectLst/>
        </c:spPr>
        <c:txPr>
          <a:bodyPr rot="0" spcFirstLastPara="1" vertOverflow="ellipsis" wrap="square" anchor="ctr" anchorCtr="1"/>
          <a:lstStyle/>
          <a:p>
            <a:pPr algn="ctr">
              <a:defRPr lang="en-US" sz="105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116295936"/>
        <c:crosses val="autoZero"/>
        <c:auto val="1"/>
        <c:lblAlgn val="ctr"/>
        <c:lblOffset val="100"/>
        <c:tickLblSkip val="1"/>
        <c:tickMarkSkip val="1"/>
        <c:noMultiLvlLbl val="0"/>
      </c:catAx>
      <c:valAx>
        <c:axId val="116295936"/>
        <c:scaling>
          <c:orientation val="minMax"/>
        </c:scaling>
        <c:delete val="0"/>
        <c:axPos val="l"/>
        <c:majorGridlines>
          <c:spPr>
            <a:ln w="3175" cap="flat" cmpd="sng" algn="ctr">
              <a:solidFill>
                <a:schemeClr val="bg2"/>
              </a:solidFill>
              <a:prstDash val="solid"/>
              <a:round/>
            </a:ln>
            <a:effectLst/>
          </c:spPr>
        </c:majorGridlines>
        <c:numFmt formatCode="General" sourceLinked="1"/>
        <c:majorTickMark val="out"/>
        <c:minorTickMark val="none"/>
        <c:tickLblPos val="nextTo"/>
        <c:spPr>
          <a:noFill/>
          <a:ln w="3175" cap="flat" cmpd="sng" algn="ctr">
            <a:solidFill>
              <a:schemeClr val="tx1"/>
            </a:solidFill>
            <a:prstDash val="solid"/>
            <a:round/>
          </a:ln>
          <a:effectLst/>
        </c:spPr>
        <c:txPr>
          <a:bodyPr rot="0" spcFirstLastPara="1" vertOverflow="ellipsis" wrap="square" anchor="ctr" anchorCtr="1"/>
          <a:lstStyle/>
          <a:p>
            <a:pPr>
              <a:defRPr sz="105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116294400"/>
        <c:crosses val="autoZero"/>
        <c:crossBetween val="between"/>
        <c:majorUnit val="50"/>
      </c:valAx>
      <c:spPr>
        <a:noFill/>
        <a:ln w="25400">
          <a:noFill/>
        </a:ln>
        <a:effectLst/>
      </c:spPr>
    </c:plotArea>
    <c:plotVisOnly val="1"/>
    <c:dispBlanksAs val="gap"/>
    <c:showDLblsOverMax val="0"/>
  </c:chart>
  <c:spPr>
    <a:solidFill>
      <a:srgbClr val="FFFFFF"/>
    </a:solidFill>
    <a:ln w="9525" cap="flat" cmpd="sng" algn="ctr">
      <a:noFill/>
      <a:prstDash val="solid"/>
      <a:round/>
    </a:ln>
    <a:effectLst/>
  </c:spPr>
  <c:txPr>
    <a:bodyPr/>
    <a:lstStyle/>
    <a:p>
      <a:pPr>
        <a:defRPr sz="1000" b="0" i="0" u="none" strike="noStrike" baseline="0">
          <a:solidFill>
            <a:srgbClr val="000000"/>
          </a:solidFill>
          <a:latin typeface="Stag Sans Book"/>
          <a:ea typeface="Stag Sans Book"/>
          <a:cs typeface="Stag Sans Book"/>
        </a:defRPr>
      </a:pPr>
      <a:endParaRPr lang="en-US"/>
    </a:p>
  </c:txPr>
  <c:printSettings>
    <c:headerFooter alignWithMargins="0"/>
    <c:pageMargins b="1" l="0.75000000000000011" r="0.75000000000000011" t="1" header="0" footer="0"/>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6194331983806"/>
          <c:y val="1.7667875006685846E-2"/>
          <c:w val="0.66396761133603255"/>
          <c:h val="0.77738650029417711"/>
        </c:manualLayout>
      </c:layout>
      <c:barChart>
        <c:barDir val="bar"/>
        <c:grouping val="percentStacked"/>
        <c:varyColors val="0"/>
        <c:ser>
          <c:idx val="0"/>
          <c:order val="0"/>
          <c:tx>
            <c:strRef>
              <c:f>'Bar charts'!$C$51</c:f>
              <c:strCache>
                <c:ptCount val="1"/>
                <c:pt idx="0">
                  <c:v>2004</c:v>
                </c:pt>
              </c:strCache>
            </c:strRef>
          </c:tx>
          <c:spPr>
            <a:solidFill>
              <a:schemeClr val="accent1"/>
            </a:solidFill>
            <a:ln w="25400">
              <a:noFill/>
            </a:ln>
          </c:spPr>
          <c:invertIfNegative val="0"/>
          <c:dLbls>
            <c:dLbl>
              <c:idx val="1"/>
              <c:layout>
                <c:manualLayout>
                  <c:x val="3.4675156826275306E-4"/>
                  <c:y val="-2.528436145843583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5-484D-B25C-2034CDAF035F}"/>
                </c:ext>
              </c:extLst>
            </c:dLbl>
            <c:spPr>
              <a:noFill/>
              <a:ln w="25400">
                <a:noFill/>
              </a:ln>
            </c:spPr>
            <c:txPr>
              <a:bodyPr/>
              <a:lstStyle/>
              <a:p>
                <a:pPr>
                  <a:defRPr sz="1000" b="0" i="0" u="none" strike="noStrike" baseline="0">
                    <a:solidFill>
                      <a:srgbClr val="FFFFFF"/>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 charts'!$B$52:$B$57</c:f>
              <c:strCache>
                <c:ptCount val="6"/>
                <c:pt idx="0">
                  <c:v>Brazil</c:v>
                </c:pt>
                <c:pt idx="1">
                  <c:v>Mexico</c:v>
                </c:pt>
                <c:pt idx="2">
                  <c:v>Argentina</c:v>
                </c:pt>
                <c:pt idx="3">
                  <c:v>Peru</c:v>
                </c:pt>
                <c:pt idx="4">
                  <c:v>El Salvador</c:v>
                </c:pt>
                <c:pt idx="5">
                  <c:v>Puerto Rico</c:v>
                </c:pt>
              </c:strCache>
            </c:strRef>
          </c:cat>
          <c:val>
            <c:numRef>
              <c:f>'Bar charts'!$C$52:$C$57</c:f>
              <c:numCache>
                <c:formatCode>0%</c:formatCode>
                <c:ptCount val="6"/>
                <c:pt idx="0">
                  <c:v>0.64</c:v>
                </c:pt>
                <c:pt idx="1">
                  <c:v>0.05</c:v>
                </c:pt>
                <c:pt idx="2">
                  <c:v>0.15</c:v>
                </c:pt>
                <c:pt idx="3">
                  <c:v>0.13</c:v>
                </c:pt>
                <c:pt idx="4">
                  <c:v>0.03</c:v>
                </c:pt>
                <c:pt idx="5">
                  <c:v>0.02</c:v>
                </c:pt>
              </c:numCache>
            </c:numRef>
          </c:val>
          <c:extLst>
            <c:ext xmlns:c16="http://schemas.microsoft.com/office/drawing/2014/chart" uri="{C3380CC4-5D6E-409C-BE32-E72D297353CC}">
              <c16:uniqueId val="{00000001-C805-484D-B25C-2034CDAF035F}"/>
            </c:ext>
          </c:extLst>
        </c:ser>
        <c:ser>
          <c:idx val="1"/>
          <c:order val="1"/>
          <c:tx>
            <c:strRef>
              <c:f>'Bar charts'!$D$51</c:f>
              <c:strCache>
                <c:ptCount val="1"/>
                <c:pt idx="0">
                  <c:v>2005</c:v>
                </c:pt>
              </c:strCache>
            </c:strRef>
          </c:tx>
          <c:spPr>
            <a:solidFill>
              <a:schemeClr val="accent2"/>
            </a:solidFill>
            <a:ln w="25400">
              <a:noFill/>
            </a:ln>
          </c:spPr>
          <c:invertIfNegative val="0"/>
          <c:dLbls>
            <c:spPr>
              <a:noFill/>
              <a:ln w="25400">
                <a:noFill/>
              </a:ln>
            </c:spPr>
            <c:txPr>
              <a:bodyPr/>
              <a:lstStyle/>
              <a:p>
                <a:pPr>
                  <a:defRPr sz="1000" b="0" i="0" u="none" strike="noStrike" baseline="0">
                    <a:solidFill>
                      <a:schemeClr val="bg1"/>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 charts'!$B$52:$B$57</c:f>
              <c:strCache>
                <c:ptCount val="6"/>
                <c:pt idx="0">
                  <c:v>Brazil</c:v>
                </c:pt>
                <c:pt idx="1">
                  <c:v>Mexico</c:v>
                </c:pt>
                <c:pt idx="2">
                  <c:v>Argentina</c:v>
                </c:pt>
                <c:pt idx="3">
                  <c:v>Peru</c:v>
                </c:pt>
                <c:pt idx="4">
                  <c:v>El Salvador</c:v>
                </c:pt>
                <c:pt idx="5">
                  <c:v>Puerto Rico</c:v>
                </c:pt>
              </c:strCache>
            </c:strRef>
          </c:cat>
          <c:val>
            <c:numRef>
              <c:f>'Bar charts'!$D$52:$D$57</c:f>
              <c:numCache>
                <c:formatCode>0%</c:formatCode>
                <c:ptCount val="6"/>
                <c:pt idx="0">
                  <c:v>0.57999999999999996</c:v>
                </c:pt>
                <c:pt idx="1">
                  <c:v>0.08</c:v>
                </c:pt>
                <c:pt idx="2">
                  <c:v>7.941441574550627E-2</c:v>
                </c:pt>
                <c:pt idx="3">
                  <c:v>0.19</c:v>
                </c:pt>
                <c:pt idx="4">
                  <c:v>0.04</c:v>
                </c:pt>
                <c:pt idx="5">
                  <c:v>2.4830435224435364E-2</c:v>
                </c:pt>
              </c:numCache>
            </c:numRef>
          </c:val>
          <c:extLst>
            <c:ext xmlns:c16="http://schemas.microsoft.com/office/drawing/2014/chart" uri="{C3380CC4-5D6E-409C-BE32-E72D297353CC}">
              <c16:uniqueId val="{00000002-C805-484D-B25C-2034CDAF035F}"/>
            </c:ext>
          </c:extLst>
        </c:ser>
        <c:ser>
          <c:idx val="2"/>
          <c:order val="2"/>
          <c:tx>
            <c:strRef>
              <c:f>'Bar charts'!$E$51</c:f>
              <c:strCache>
                <c:ptCount val="1"/>
                <c:pt idx="0">
                  <c:v>2006</c:v>
                </c:pt>
              </c:strCache>
            </c:strRef>
          </c:tx>
          <c:spPr>
            <a:solidFill>
              <a:schemeClr val="accent3"/>
            </a:solidFill>
            <a:ln w="25400">
              <a:noFill/>
            </a:ln>
          </c:spPr>
          <c:invertIfNegative val="0"/>
          <c:dLbls>
            <c:spPr>
              <a:noFill/>
              <a:ln w="25400">
                <a:noFill/>
              </a:ln>
            </c:spPr>
            <c:txPr>
              <a:bodyPr/>
              <a:lstStyle/>
              <a:p>
                <a:pPr>
                  <a:defRPr sz="1000" b="0" i="0" u="none" strike="noStrike" baseline="0">
                    <a:solidFill>
                      <a:srgbClr val="FFFFFF"/>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 charts'!$B$52:$B$57</c:f>
              <c:strCache>
                <c:ptCount val="6"/>
                <c:pt idx="0">
                  <c:v>Brazil</c:v>
                </c:pt>
                <c:pt idx="1">
                  <c:v>Mexico</c:v>
                </c:pt>
                <c:pt idx="2">
                  <c:v>Argentina</c:v>
                </c:pt>
                <c:pt idx="3">
                  <c:v>Peru</c:v>
                </c:pt>
                <c:pt idx="4">
                  <c:v>El Salvador</c:v>
                </c:pt>
                <c:pt idx="5">
                  <c:v>Puerto Rico</c:v>
                </c:pt>
              </c:strCache>
            </c:strRef>
          </c:cat>
          <c:val>
            <c:numRef>
              <c:f>'Bar charts'!$E$52:$E$57</c:f>
              <c:numCache>
                <c:formatCode>0%</c:formatCode>
                <c:ptCount val="6"/>
                <c:pt idx="0">
                  <c:v>0.61</c:v>
                </c:pt>
                <c:pt idx="1">
                  <c:v>0.12</c:v>
                </c:pt>
                <c:pt idx="2">
                  <c:v>5.8981211211683947E-2</c:v>
                </c:pt>
                <c:pt idx="3">
                  <c:v>0.14469061687119431</c:v>
                </c:pt>
                <c:pt idx="4">
                  <c:v>4.0913549043041522E-2</c:v>
                </c:pt>
                <c:pt idx="5">
                  <c:v>2.8079230944681559E-2</c:v>
                </c:pt>
              </c:numCache>
            </c:numRef>
          </c:val>
          <c:extLst>
            <c:ext xmlns:c16="http://schemas.microsoft.com/office/drawing/2014/chart" uri="{C3380CC4-5D6E-409C-BE32-E72D297353CC}">
              <c16:uniqueId val="{00000003-C805-484D-B25C-2034CDAF035F}"/>
            </c:ext>
          </c:extLst>
        </c:ser>
        <c:ser>
          <c:idx val="3"/>
          <c:order val="3"/>
          <c:tx>
            <c:strRef>
              <c:f>'Bar charts'!$F$51</c:f>
              <c:strCache>
                <c:ptCount val="1"/>
                <c:pt idx="0">
                  <c:v>2007</c:v>
                </c:pt>
              </c:strCache>
            </c:strRef>
          </c:tx>
          <c:spPr>
            <a:solidFill>
              <a:schemeClr val="accent4"/>
            </a:solidFill>
            <a:ln w="25400">
              <a:noFill/>
            </a:ln>
          </c:spPr>
          <c:invertIfNegative val="0"/>
          <c:dLbls>
            <c:spPr>
              <a:noFill/>
              <a:ln w="25400">
                <a:noFill/>
              </a:ln>
            </c:spPr>
            <c:txPr>
              <a:bodyPr/>
              <a:lstStyle/>
              <a:p>
                <a:pPr>
                  <a:defRPr sz="1000" b="0" i="0" u="none" strike="noStrike" baseline="0">
                    <a:solidFill>
                      <a:srgbClr val="FFFFFF"/>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 charts'!$B$52:$B$57</c:f>
              <c:strCache>
                <c:ptCount val="6"/>
                <c:pt idx="0">
                  <c:v>Brazil</c:v>
                </c:pt>
                <c:pt idx="1">
                  <c:v>Mexico</c:v>
                </c:pt>
                <c:pt idx="2">
                  <c:v>Argentina</c:v>
                </c:pt>
                <c:pt idx="3">
                  <c:v>Peru</c:v>
                </c:pt>
                <c:pt idx="4">
                  <c:v>El Salvador</c:v>
                </c:pt>
                <c:pt idx="5">
                  <c:v>Puerto Rico</c:v>
                </c:pt>
              </c:strCache>
            </c:strRef>
          </c:cat>
          <c:val>
            <c:numRef>
              <c:f>'Bar charts'!$F$52:$F$57</c:f>
              <c:numCache>
                <c:formatCode>0%</c:formatCode>
                <c:ptCount val="6"/>
                <c:pt idx="0">
                  <c:v>0.57999999999999996</c:v>
                </c:pt>
                <c:pt idx="1">
                  <c:v>0.08</c:v>
                </c:pt>
                <c:pt idx="2">
                  <c:v>5.3480880664227883E-2</c:v>
                </c:pt>
                <c:pt idx="3">
                  <c:v>0.16</c:v>
                </c:pt>
                <c:pt idx="4">
                  <c:v>0.09</c:v>
                </c:pt>
                <c:pt idx="5">
                  <c:v>3.2928295511989468E-2</c:v>
                </c:pt>
              </c:numCache>
            </c:numRef>
          </c:val>
          <c:extLst>
            <c:ext xmlns:c16="http://schemas.microsoft.com/office/drawing/2014/chart" uri="{C3380CC4-5D6E-409C-BE32-E72D297353CC}">
              <c16:uniqueId val="{00000004-C805-484D-B25C-2034CDAF035F}"/>
            </c:ext>
          </c:extLst>
        </c:ser>
        <c:ser>
          <c:idx val="4"/>
          <c:order val="4"/>
          <c:tx>
            <c:strRef>
              <c:f>'Bar charts'!$G$51</c:f>
              <c:strCache>
                <c:ptCount val="1"/>
                <c:pt idx="0">
                  <c:v>2008e</c:v>
                </c:pt>
              </c:strCache>
            </c:strRef>
          </c:tx>
          <c:spPr>
            <a:solidFill>
              <a:schemeClr val="bg2"/>
            </a:solidFill>
            <a:ln w="25400">
              <a:noFill/>
            </a:ln>
          </c:spPr>
          <c:invertIfNegative val="0"/>
          <c:dLbls>
            <c:spPr>
              <a:noFill/>
              <a:ln w="25400">
                <a:noFill/>
              </a:ln>
            </c:spPr>
            <c:txPr>
              <a:bodyPr/>
              <a:lstStyle/>
              <a:p>
                <a:pPr>
                  <a:defRPr sz="1000" b="0" i="0" u="none" strike="noStrike" baseline="0">
                    <a:solidFill>
                      <a:schemeClr val="tx1"/>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 charts'!$B$52:$B$57</c:f>
              <c:strCache>
                <c:ptCount val="6"/>
                <c:pt idx="0">
                  <c:v>Brazil</c:v>
                </c:pt>
                <c:pt idx="1">
                  <c:v>Mexico</c:v>
                </c:pt>
                <c:pt idx="2">
                  <c:v>Argentina</c:v>
                </c:pt>
                <c:pt idx="3">
                  <c:v>Peru</c:v>
                </c:pt>
                <c:pt idx="4">
                  <c:v>El Salvador</c:v>
                </c:pt>
                <c:pt idx="5">
                  <c:v>Puerto Rico</c:v>
                </c:pt>
              </c:strCache>
            </c:strRef>
          </c:cat>
          <c:val>
            <c:numRef>
              <c:f>'Bar charts'!$G$52:$G$57</c:f>
              <c:numCache>
                <c:formatCode>0%</c:formatCode>
                <c:ptCount val="6"/>
                <c:pt idx="0">
                  <c:v>0.57858050798815064</c:v>
                </c:pt>
                <c:pt idx="1">
                  <c:v>0.19775661922427462</c:v>
                </c:pt>
                <c:pt idx="2">
                  <c:v>5.8457616092067032E-2</c:v>
                </c:pt>
                <c:pt idx="3">
                  <c:v>0.1004271866197049</c:v>
                </c:pt>
                <c:pt idx="4">
                  <c:v>2.7580003489590599E-2</c:v>
                </c:pt>
                <c:pt idx="5">
                  <c:v>2.7505094345305382E-2</c:v>
                </c:pt>
              </c:numCache>
            </c:numRef>
          </c:val>
          <c:extLst>
            <c:ext xmlns:c16="http://schemas.microsoft.com/office/drawing/2014/chart" uri="{C3380CC4-5D6E-409C-BE32-E72D297353CC}">
              <c16:uniqueId val="{00000005-C805-484D-B25C-2034CDAF035F}"/>
            </c:ext>
          </c:extLst>
        </c:ser>
        <c:dLbls>
          <c:showLegendKey val="0"/>
          <c:showVal val="1"/>
          <c:showCatName val="0"/>
          <c:showSerName val="0"/>
          <c:showPercent val="0"/>
          <c:showBubbleSize val="0"/>
        </c:dLbls>
        <c:gapWidth val="180"/>
        <c:overlap val="100"/>
        <c:axId val="116099712"/>
        <c:axId val="116109696"/>
      </c:barChart>
      <c:catAx>
        <c:axId val="116099712"/>
        <c:scaling>
          <c:orientation val="minMax"/>
        </c:scaling>
        <c:delete val="0"/>
        <c:axPos val="l"/>
        <c:numFmt formatCode="General" sourceLinked="1"/>
        <c:majorTickMark val="out"/>
        <c:minorTickMark val="none"/>
        <c:tickLblPos val="nextTo"/>
        <c:spPr>
          <a:ln w="3175">
            <a:solidFill>
              <a:schemeClr val="tx1"/>
            </a:solidFill>
            <a:prstDash val="solid"/>
          </a:ln>
        </c:spPr>
        <c:txPr>
          <a:bodyPr rot="0" vert="horz"/>
          <a:lstStyle/>
          <a:p>
            <a:pPr>
              <a:defRPr sz="1000" b="0" i="0" u="none" strike="noStrike"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116109696"/>
        <c:crosses val="autoZero"/>
        <c:auto val="1"/>
        <c:lblAlgn val="ctr"/>
        <c:lblOffset val="100"/>
        <c:tickLblSkip val="1"/>
        <c:tickMarkSkip val="1"/>
        <c:noMultiLvlLbl val="0"/>
      </c:catAx>
      <c:valAx>
        <c:axId val="116109696"/>
        <c:scaling>
          <c:orientation val="minMax"/>
        </c:scaling>
        <c:delete val="0"/>
        <c:axPos val="b"/>
        <c:majorGridlines>
          <c:spPr>
            <a:ln w="3175">
              <a:solidFill>
                <a:schemeClr val="bg2"/>
              </a:solidFill>
              <a:prstDash val="solid"/>
            </a:ln>
          </c:spPr>
        </c:majorGridlines>
        <c:numFmt formatCode="0%" sourceLinked="1"/>
        <c:majorTickMark val="out"/>
        <c:minorTickMark val="none"/>
        <c:tickLblPos val="nextTo"/>
        <c:spPr>
          <a:ln w="3175">
            <a:solidFill>
              <a:schemeClr val="tx1"/>
            </a:solidFill>
            <a:prstDash val="solid"/>
          </a:ln>
        </c:spPr>
        <c:txPr>
          <a:bodyPr rot="0" vert="horz"/>
          <a:lstStyle/>
          <a:p>
            <a:pPr>
              <a:defRPr sz="1000" b="0" i="0" u="none" strike="noStrike"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116099712"/>
        <c:crosses val="autoZero"/>
        <c:crossBetween val="between"/>
      </c:valAx>
      <c:spPr>
        <a:noFill/>
        <a:ln w="25400">
          <a:noFill/>
        </a:ln>
      </c:spPr>
    </c:plotArea>
    <c:legend>
      <c:legendPos val="r"/>
      <c:layout>
        <c:manualLayout>
          <c:xMode val="edge"/>
          <c:yMode val="edge"/>
          <c:x val="0.87044534584692068"/>
          <c:y val="0.40282759431190507"/>
          <c:w val="0.10526323603488963"/>
          <c:h val="0.45229756728170178"/>
        </c:manualLayout>
      </c:layout>
      <c:overlay val="0"/>
      <c:spPr>
        <a:noFill/>
        <a:ln w="25400">
          <a:noFill/>
        </a:ln>
      </c:spPr>
      <c:txPr>
        <a:bodyPr/>
        <a:lstStyle/>
        <a:p>
          <a:pPr>
            <a:defRPr sz="1000" b="0" i="0" u="none" strike="noStrike"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legend>
    <c:plotVisOnly val="1"/>
    <c:dispBlanksAs val="gap"/>
    <c:showDLblsOverMax val="0"/>
  </c:chart>
  <c:spPr>
    <a:noFill/>
    <a:ln w="9525">
      <a:noFill/>
    </a:ln>
  </c:spPr>
  <c:txPr>
    <a:bodyPr/>
    <a:lstStyle/>
    <a:p>
      <a:pPr>
        <a:defRPr sz="1000" b="0" i="0" u="none" strike="noStrike" baseline="0">
          <a:solidFill>
            <a:srgbClr val="094FA4"/>
          </a:solidFill>
          <a:latin typeface="Stag Sans Book"/>
          <a:ea typeface="Stag Sans Book"/>
          <a:cs typeface="Stag Sans Book"/>
        </a:defRPr>
      </a:pPr>
      <a:endParaRPr lang="en-US"/>
    </a:p>
  </c:txPr>
  <c:printSettings>
    <c:headerFooter alignWithMargins="0"/>
    <c:pageMargins b="1" l="0.75000000000000011" r="0.75000000000000011" t="1" header="0" footer="0"/>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103693176033655"/>
          <c:y val="0.124070087119222"/>
          <c:w val="0.64315044598558679"/>
          <c:h val="0.76908725827946434"/>
        </c:manualLayout>
      </c:layout>
      <c:doughnutChart>
        <c:varyColors val="1"/>
        <c:ser>
          <c:idx val="0"/>
          <c:order val="0"/>
          <c:spPr>
            <a:solidFill>
              <a:srgbClr val="89D1F3"/>
            </a:solidFill>
            <a:ln w="3175">
              <a:solidFill>
                <a:srgbClr val="FFFFFF"/>
              </a:solidFill>
              <a:prstDash val="solid"/>
            </a:ln>
          </c:spPr>
          <c:dPt>
            <c:idx val="0"/>
            <c:bubble3D val="0"/>
            <c:spPr>
              <a:solidFill>
                <a:schemeClr val="accent1"/>
              </a:solidFill>
              <a:ln w="3175">
                <a:solidFill>
                  <a:schemeClr val="accent1"/>
                </a:solidFill>
                <a:prstDash val="solid"/>
              </a:ln>
            </c:spPr>
            <c:extLst>
              <c:ext xmlns:c16="http://schemas.microsoft.com/office/drawing/2014/chart" uri="{C3380CC4-5D6E-409C-BE32-E72D297353CC}">
                <c16:uniqueId val="{00000001-E32C-4CC0-903F-9E11DC4D3265}"/>
              </c:ext>
            </c:extLst>
          </c:dPt>
          <c:dPt>
            <c:idx val="1"/>
            <c:bubble3D val="0"/>
            <c:spPr>
              <a:solidFill>
                <a:schemeClr val="accent2"/>
              </a:solidFill>
              <a:ln w="3175">
                <a:solidFill>
                  <a:schemeClr val="accent2"/>
                </a:solidFill>
                <a:prstDash val="solid"/>
              </a:ln>
            </c:spPr>
            <c:extLst>
              <c:ext xmlns:c16="http://schemas.microsoft.com/office/drawing/2014/chart" uri="{C3380CC4-5D6E-409C-BE32-E72D297353CC}">
                <c16:uniqueId val="{00000003-E32C-4CC0-903F-9E11DC4D3265}"/>
              </c:ext>
            </c:extLst>
          </c:dPt>
          <c:dPt>
            <c:idx val="2"/>
            <c:bubble3D val="0"/>
            <c:spPr>
              <a:solidFill>
                <a:schemeClr val="accent3"/>
              </a:solidFill>
              <a:ln w="3175">
                <a:solidFill>
                  <a:schemeClr val="accent3"/>
                </a:solidFill>
                <a:prstDash val="solid"/>
              </a:ln>
            </c:spPr>
            <c:extLst>
              <c:ext xmlns:c16="http://schemas.microsoft.com/office/drawing/2014/chart" uri="{C3380CC4-5D6E-409C-BE32-E72D297353CC}">
                <c16:uniqueId val="{00000005-E32C-4CC0-903F-9E11DC4D3265}"/>
              </c:ext>
            </c:extLst>
          </c:dPt>
          <c:dPt>
            <c:idx val="3"/>
            <c:bubble3D val="0"/>
            <c:spPr>
              <a:solidFill>
                <a:schemeClr val="accent4"/>
              </a:solidFill>
              <a:ln w="3175">
                <a:solidFill>
                  <a:schemeClr val="accent4"/>
                </a:solidFill>
                <a:prstDash val="solid"/>
              </a:ln>
            </c:spPr>
            <c:extLst>
              <c:ext xmlns:c16="http://schemas.microsoft.com/office/drawing/2014/chart" uri="{C3380CC4-5D6E-409C-BE32-E72D297353CC}">
                <c16:uniqueId val="{00000007-E32C-4CC0-903F-9E11DC4D3265}"/>
              </c:ext>
            </c:extLst>
          </c:dPt>
          <c:dPt>
            <c:idx val="4"/>
            <c:bubble3D val="0"/>
            <c:spPr>
              <a:solidFill>
                <a:schemeClr val="bg2"/>
              </a:solidFill>
              <a:ln w="3175">
                <a:noFill/>
                <a:prstDash val="solid"/>
              </a:ln>
            </c:spPr>
            <c:extLst>
              <c:ext xmlns:c16="http://schemas.microsoft.com/office/drawing/2014/chart" uri="{C3380CC4-5D6E-409C-BE32-E72D297353CC}">
                <c16:uniqueId val="{00000009-E32C-4CC0-903F-9E11DC4D3265}"/>
              </c:ext>
            </c:extLst>
          </c:dPt>
          <c:dPt>
            <c:idx val="5"/>
            <c:bubble3D val="0"/>
            <c:spPr>
              <a:solidFill>
                <a:schemeClr val="tx2"/>
              </a:solidFill>
              <a:ln w="3175">
                <a:noFill/>
                <a:prstDash val="solid"/>
              </a:ln>
            </c:spPr>
            <c:extLst>
              <c:ext xmlns:c16="http://schemas.microsoft.com/office/drawing/2014/chart" uri="{C3380CC4-5D6E-409C-BE32-E72D297353CC}">
                <c16:uniqueId val="{0000000B-E32C-4CC0-903F-9E11DC4D3265}"/>
              </c:ext>
            </c:extLst>
          </c:dPt>
          <c:dPt>
            <c:idx val="6"/>
            <c:bubble3D val="0"/>
            <c:spPr>
              <a:solidFill>
                <a:schemeClr val="accent4">
                  <a:lumMod val="60000"/>
                  <a:lumOff val="40000"/>
                </a:schemeClr>
              </a:solidFill>
              <a:ln w="3175">
                <a:noFill/>
                <a:prstDash val="solid"/>
              </a:ln>
            </c:spPr>
            <c:extLst>
              <c:ext xmlns:c16="http://schemas.microsoft.com/office/drawing/2014/chart" uri="{C3380CC4-5D6E-409C-BE32-E72D297353CC}">
                <c16:uniqueId val="{0000000D-E32C-4CC0-903F-9E11DC4D3265}"/>
              </c:ext>
            </c:extLst>
          </c:dPt>
          <c:dPt>
            <c:idx val="7"/>
            <c:bubble3D val="0"/>
            <c:spPr>
              <a:solidFill>
                <a:schemeClr val="accent5"/>
              </a:solidFill>
              <a:ln w="3175">
                <a:solidFill>
                  <a:srgbClr val="0063BE"/>
                </a:solidFill>
                <a:prstDash val="solid"/>
              </a:ln>
            </c:spPr>
            <c:extLst>
              <c:ext xmlns:c16="http://schemas.microsoft.com/office/drawing/2014/chart" uri="{C3380CC4-5D6E-409C-BE32-E72D297353CC}">
                <c16:uniqueId val="{0000000F-E32C-4CC0-903F-9E11DC4D3265}"/>
              </c:ext>
            </c:extLst>
          </c:dPt>
          <c:dLbls>
            <c:dLbl>
              <c:idx val="0"/>
              <c:layout>
                <c:manualLayout>
                  <c:x val="5.0944218451142595E-2"/>
                  <c:y val="-7.2484624535352357E-2"/>
                </c:manualLayout>
              </c:layout>
              <c:numFmt formatCode="0%" sourceLinked="0"/>
              <c:spPr>
                <a:noFill/>
                <a:ln w="25400">
                  <a:noFill/>
                </a:ln>
              </c:spPr>
              <c:txPr>
                <a:bodyPr anchorCtr="0"/>
                <a:lstStyle/>
                <a:p>
                  <a:pPr algn="ctr">
                    <a:defRPr lang="en-US" sz="1400" b="0" i="0" u="none" strike="noStrike" kern="1200" baseline="0">
                      <a:solidFill>
                        <a:schemeClr val="accent1"/>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32C-4CC0-903F-9E11DC4D3265}"/>
                </c:ext>
              </c:extLst>
            </c:dLbl>
            <c:dLbl>
              <c:idx val="1"/>
              <c:layout>
                <c:manualLayout>
                  <c:x val="8.7994559142882664E-2"/>
                  <c:y val="-6.7307151354255773E-2"/>
                </c:manualLayout>
              </c:layout>
              <c:numFmt formatCode="0%" sourceLinked="0"/>
              <c:spPr>
                <a:noFill/>
                <a:ln w="25400">
                  <a:noFill/>
                </a:ln>
              </c:spPr>
              <c:txPr>
                <a:bodyPr anchorCtr="0"/>
                <a:lstStyle/>
                <a:p>
                  <a:pPr algn="ctr">
                    <a:defRPr lang="en-US" sz="1400" b="0" i="0" u="none" strike="noStrike" kern="1200" baseline="0">
                      <a:solidFill>
                        <a:schemeClr val="accent2"/>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32C-4CC0-903F-9E11DC4D3265}"/>
                </c:ext>
              </c:extLst>
            </c:dLbl>
            <c:dLbl>
              <c:idx val="2"/>
              <c:layout>
                <c:manualLayout>
                  <c:x val="7.873197396994748E-2"/>
                  <c:y val="0"/>
                </c:manualLayout>
              </c:layout>
              <c:numFmt formatCode="0%" sourceLinked="0"/>
              <c:spPr>
                <a:noFill/>
                <a:ln w="25400">
                  <a:noFill/>
                </a:ln>
              </c:spPr>
              <c:txPr>
                <a:bodyPr anchorCtr="0"/>
                <a:lstStyle/>
                <a:p>
                  <a:pPr algn="ctr">
                    <a:defRPr lang="en-US" sz="1400" b="0" i="0" u="none" strike="noStrike" kern="1200" baseline="0">
                      <a:solidFill>
                        <a:schemeClr val="accent3"/>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32C-4CC0-903F-9E11DC4D3265}"/>
                </c:ext>
              </c:extLst>
            </c:dLbl>
            <c:dLbl>
              <c:idx val="3"/>
              <c:layout>
                <c:manualLayout>
                  <c:x val="7.8731973969947647E-2"/>
                  <c:y val="5.1774731810965972E-2"/>
                </c:manualLayout>
              </c:layout>
              <c:numFmt formatCode="0%" sourceLinked="0"/>
              <c:spPr>
                <a:noFill/>
                <a:ln w="25400">
                  <a:noFill/>
                </a:ln>
              </c:spPr>
              <c:txPr>
                <a:bodyPr anchorCtr="0"/>
                <a:lstStyle/>
                <a:p>
                  <a:pPr algn="ctr">
                    <a:defRPr lang="en-US" sz="140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32C-4CC0-903F-9E11DC4D3265}"/>
                </c:ext>
              </c:extLst>
            </c:dLbl>
            <c:dLbl>
              <c:idx val="4"/>
              <c:layout>
                <c:manualLayout>
                  <c:x val="8.3363266556415072E-2"/>
                  <c:y val="6.2129678173159161E-2"/>
                </c:manualLayout>
              </c:layout>
              <c:numFmt formatCode="0%" sourceLinked="0"/>
              <c:spPr>
                <a:noFill/>
                <a:ln w="25400">
                  <a:noFill/>
                </a:ln>
              </c:spPr>
              <c:txPr>
                <a:bodyPr anchorCtr="0"/>
                <a:lstStyle/>
                <a:p>
                  <a:pPr algn="ctr">
                    <a:defRPr lang="en-US" sz="1400" b="0" i="0" u="none" strike="noStrike" kern="1200" baseline="0">
                      <a:solidFill>
                        <a:schemeClr val="bg2"/>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E32C-4CC0-903F-9E11DC4D3265}"/>
                </c:ext>
              </c:extLst>
            </c:dLbl>
            <c:dLbl>
              <c:idx val="5"/>
              <c:layout>
                <c:manualLayout>
                  <c:x val="-7.8731973969947647E-2"/>
                  <c:y val="6.2129678173159161E-2"/>
                </c:manualLayout>
              </c:layout>
              <c:numFmt formatCode="0%" sourceLinked="0"/>
              <c:spPr>
                <a:noFill/>
                <a:ln w="25400">
                  <a:noFill/>
                </a:ln>
              </c:spPr>
              <c:txPr>
                <a:bodyPr anchorCtr="0"/>
                <a:lstStyle/>
                <a:p>
                  <a:pPr algn="ctr">
                    <a:defRPr lang="en-US" sz="1400" b="0" i="0" u="none" strike="noStrike" kern="1200" baseline="0">
                      <a:solidFill>
                        <a:schemeClr val="tx2"/>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E32C-4CC0-903F-9E11DC4D3265}"/>
                </c:ext>
              </c:extLst>
            </c:dLbl>
            <c:dLbl>
              <c:idx val="6"/>
              <c:layout>
                <c:manualLayout>
                  <c:x val="-7.8731973969947647E-2"/>
                  <c:y val="0.10354946362193185"/>
                </c:manualLayout>
              </c:layout>
              <c:numFmt formatCode="0%" sourceLinked="0"/>
              <c:spPr>
                <a:noFill/>
                <a:ln w="25400">
                  <a:noFill/>
                </a:ln>
              </c:spPr>
              <c:txPr>
                <a:bodyPr anchorCtr="0"/>
                <a:lstStyle/>
                <a:p>
                  <a:pPr algn="ctr">
                    <a:defRPr lang="en-US" sz="1400" b="0" i="0" u="none" strike="noStrike" kern="1200" baseline="0">
                      <a:solidFill>
                        <a:schemeClr val="accent4">
                          <a:lumMod val="60000"/>
                          <a:lumOff val="40000"/>
                        </a:schemeClr>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E32C-4CC0-903F-9E11DC4D3265}"/>
                </c:ext>
              </c:extLst>
            </c:dLbl>
            <c:dLbl>
              <c:idx val="7"/>
              <c:layout>
                <c:manualLayout>
                  <c:x val="-8.3363266556415155E-2"/>
                  <c:y val="-5.6952204992062563E-2"/>
                </c:manualLayout>
              </c:layout>
              <c:numFmt formatCode="0%" sourceLinked="0"/>
              <c:spPr>
                <a:noFill/>
                <a:ln w="25400">
                  <a:noFill/>
                </a:ln>
              </c:spPr>
              <c:txPr>
                <a:bodyPr anchorCtr="0"/>
                <a:lstStyle/>
                <a:p>
                  <a:pPr algn="ctr">
                    <a:defRPr lang="en-US" sz="1400" b="0" i="0" u="none" strike="noStrike" kern="1200" baseline="0">
                      <a:solidFill>
                        <a:schemeClr val="accent5"/>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E32C-4CC0-903F-9E11DC4D3265}"/>
                </c:ext>
              </c:extLst>
            </c:dLbl>
            <c:numFmt formatCode="0%" sourceLinked="0"/>
            <c:spPr>
              <a:noFill/>
              <a:ln w="25400">
                <a:noFill/>
              </a:ln>
            </c:spPr>
            <c:txPr>
              <a:bodyPr anchorCtr="0"/>
              <a:lstStyle/>
              <a:p>
                <a:pPr algn="ctr">
                  <a:defRPr lang="en-US" sz="1400" b="0" i="0" u="none" strike="noStrike" kern="1200" baseline="0">
                    <a:solidFill>
                      <a:schemeClr val="bg1"/>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'Ring graphs'!$L$31:$L$38</c:f>
              <c:strCache>
                <c:ptCount val="8"/>
                <c:pt idx="0">
                  <c:v>Data 1</c:v>
                </c:pt>
                <c:pt idx="1">
                  <c:v>Data 2</c:v>
                </c:pt>
                <c:pt idx="2">
                  <c:v>Data 3</c:v>
                </c:pt>
                <c:pt idx="3">
                  <c:v>Data 4</c:v>
                </c:pt>
                <c:pt idx="4">
                  <c:v>Data 5</c:v>
                </c:pt>
                <c:pt idx="5">
                  <c:v>Data 6</c:v>
                </c:pt>
                <c:pt idx="6">
                  <c:v>Data 7</c:v>
                </c:pt>
                <c:pt idx="7">
                  <c:v>Data 8</c:v>
                </c:pt>
              </c:strCache>
            </c:strRef>
          </c:cat>
          <c:val>
            <c:numRef>
              <c:f>'Ring graphs'!$M$31:$M$38</c:f>
              <c:numCache>
                <c:formatCode>General</c:formatCode>
                <c:ptCount val="8"/>
                <c:pt idx="0">
                  <c:v>8</c:v>
                </c:pt>
                <c:pt idx="1">
                  <c:v>9</c:v>
                </c:pt>
                <c:pt idx="2">
                  <c:v>10</c:v>
                </c:pt>
                <c:pt idx="3">
                  <c:v>11</c:v>
                </c:pt>
                <c:pt idx="4">
                  <c:v>12</c:v>
                </c:pt>
                <c:pt idx="5">
                  <c:v>14</c:v>
                </c:pt>
                <c:pt idx="6">
                  <c:v>17</c:v>
                </c:pt>
                <c:pt idx="7">
                  <c:v>19</c:v>
                </c:pt>
              </c:numCache>
            </c:numRef>
          </c:val>
          <c:extLst>
            <c:ext xmlns:c16="http://schemas.microsoft.com/office/drawing/2014/chart" uri="{C3380CC4-5D6E-409C-BE32-E72D297353CC}">
              <c16:uniqueId val="{00000010-E32C-4CC0-903F-9E11DC4D3265}"/>
            </c:ext>
          </c:extLst>
        </c:ser>
        <c:dLbls>
          <c:showLegendKey val="0"/>
          <c:showVal val="0"/>
          <c:showCatName val="0"/>
          <c:showSerName val="0"/>
          <c:showPercent val="1"/>
          <c:showBubbleSize val="0"/>
          <c:showLeaderLines val="0"/>
        </c:dLbls>
        <c:firstSliceAng val="0"/>
        <c:holeSize val="90"/>
      </c:doughnutChart>
      <c:spPr>
        <a:noFill/>
        <a:ln w="3175">
          <a:solidFill>
            <a:srgbClr val="FFFFFF"/>
          </a:solidFill>
          <a:prstDash val="solid"/>
        </a:ln>
      </c:spPr>
    </c:plotArea>
    <c:plotVisOnly val="1"/>
    <c:dispBlanksAs val="zero"/>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13174232631296"/>
          <c:y val="7.6797488482747631E-2"/>
          <c:w val="0.76969250307050041"/>
          <c:h val="0.85894748459937953"/>
        </c:manualLayout>
      </c:layout>
      <c:doughnutChart>
        <c:varyColors val="1"/>
        <c:ser>
          <c:idx val="0"/>
          <c:order val="0"/>
          <c:spPr>
            <a:solidFill>
              <a:srgbClr val="89D1F3"/>
            </a:solidFill>
            <a:ln w="3175">
              <a:noFill/>
              <a:prstDash val="solid"/>
            </a:ln>
          </c:spPr>
          <c:dPt>
            <c:idx val="0"/>
            <c:bubble3D val="0"/>
            <c:spPr>
              <a:solidFill>
                <a:schemeClr val="accent1"/>
              </a:solidFill>
              <a:ln w="3175">
                <a:noFill/>
                <a:prstDash val="solid"/>
              </a:ln>
            </c:spPr>
            <c:extLst>
              <c:ext xmlns:c16="http://schemas.microsoft.com/office/drawing/2014/chart" uri="{C3380CC4-5D6E-409C-BE32-E72D297353CC}">
                <c16:uniqueId val="{00000001-297D-47DE-BECC-52DF91D1306D}"/>
              </c:ext>
            </c:extLst>
          </c:dPt>
          <c:dPt>
            <c:idx val="1"/>
            <c:bubble3D val="0"/>
            <c:spPr>
              <a:solidFill>
                <a:schemeClr val="accent2"/>
              </a:solidFill>
              <a:ln w="3175">
                <a:noFill/>
                <a:prstDash val="solid"/>
              </a:ln>
            </c:spPr>
            <c:extLst>
              <c:ext xmlns:c16="http://schemas.microsoft.com/office/drawing/2014/chart" uri="{C3380CC4-5D6E-409C-BE32-E72D297353CC}">
                <c16:uniqueId val="{00000003-297D-47DE-BECC-52DF91D1306D}"/>
              </c:ext>
            </c:extLst>
          </c:dPt>
          <c:dPt>
            <c:idx val="2"/>
            <c:bubble3D val="0"/>
            <c:spPr>
              <a:solidFill>
                <a:schemeClr val="accent3"/>
              </a:solidFill>
              <a:ln w="3175">
                <a:noFill/>
                <a:prstDash val="solid"/>
              </a:ln>
            </c:spPr>
            <c:extLst>
              <c:ext xmlns:c16="http://schemas.microsoft.com/office/drawing/2014/chart" uri="{C3380CC4-5D6E-409C-BE32-E72D297353CC}">
                <c16:uniqueId val="{00000005-297D-47DE-BECC-52DF91D1306D}"/>
              </c:ext>
            </c:extLst>
          </c:dPt>
          <c:dPt>
            <c:idx val="3"/>
            <c:bubble3D val="0"/>
            <c:spPr>
              <a:solidFill>
                <a:schemeClr val="accent4"/>
              </a:solidFill>
              <a:ln w="3175">
                <a:noFill/>
                <a:prstDash val="solid"/>
              </a:ln>
            </c:spPr>
            <c:extLst>
              <c:ext xmlns:c16="http://schemas.microsoft.com/office/drawing/2014/chart" uri="{C3380CC4-5D6E-409C-BE32-E72D297353CC}">
                <c16:uniqueId val="{00000007-297D-47DE-BECC-52DF91D1306D}"/>
              </c:ext>
            </c:extLst>
          </c:dPt>
          <c:dPt>
            <c:idx val="4"/>
            <c:bubble3D val="0"/>
            <c:spPr>
              <a:solidFill>
                <a:schemeClr val="accent5"/>
              </a:solidFill>
              <a:ln w="3175">
                <a:noFill/>
                <a:prstDash val="solid"/>
              </a:ln>
            </c:spPr>
            <c:extLst>
              <c:ext xmlns:c16="http://schemas.microsoft.com/office/drawing/2014/chart" uri="{C3380CC4-5D6E-409C-BE32-E72D297353CC}">
                <c16:uniqueId val="{00000009-297D-47DE-BECC-52DF91D1306D}"/>
              </c:ext>
            </c:extLst>
          </c:dPt>
          <c:dLbls>
            <c:dLbl>
              <c:idx val="0"/>
              <c:layout>
                <c:manualLayout>
                  <c:x val="0.13100625180806652"/>
                  <c:y val="-3.9231316300463705E-2"/>
                </c:manualLayout>
              </c:layout>
              <c:numFmt formatCode="0%" sourceLinked="0"/>
              <c:spPr>
                <a:noFill/>
                <a:ln w="25400">
                  <a:noFill/>
                </a:ln>
              </c:spPr>
              <c:txPr>
                <a:bodyPr anchorCtr="0"/>
                <a:lstStyle/>
                <a:p>
                  <a:pPr algn="ctr">
                    <a:defRPr lang="en-US" sz="1100" b="0" i="0" u="none" strike="noStrike" kern="1200" baseline="0">
                      <a:solidFill>
                        <a:schemeClr val="tx2"/>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97D-47DE-BECC-52DF91D1306D}"/>
                </c:ext>
              </c:extLst>
            </c:dLbl>
            <c:dLbl>
              <c:idx val="1"/>
              <c:layout>
                <c:manualLayout>
                  <c:x val="0.10234390996959336"/>
                  <c:y val="-4.6723050446996116E-2"/>
                </c:manualLayout>
              </c:layout>
              <c:numFmt formatCode="0%" sourceLinked="0"/>
              <c:spPr>
                <a:noFill/>
                <a:ln w="25400">
                  <a:noFill/>
                </a:ln>
              </c:spPr>
              <c:txPr>
                <a:bodyPr anchorCtr="0"/>
                <a:lstStyle/>
                <a:p>
                  <a:pPr algn="ctr">
                    <a:defRPr lang="en-US" sz="1100" b="0" i="0" u="none" strike="noStrike" kern="1200" baseline="0">
                      <a:solidFill>
                        <a:schemeClr val="accent2"/>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97D-47DE-BECC-52DF91D1306D}"/>
                </c:ext>
              </c:extLst>
            </c:dLbl>
            <c:dLbl>
              <c:idx val="2"/>
              <c:layout>
                <c:manualLayout>
                  <c:x val="7.908393043104954E-2"/>
                  <c:y val="0.12978625124165588"/>
                </c:manualLayout>
              </c:layout>
              <c:numFmt formatCode="0%" sourceLinked="0"/>
              <c:spPr>
                <a:noFill/>
                <a:ln w="25400">
                  <a:noFill/>
                </a:ln>
              </c:spPr>
              <c:txPr>
                <a:bodyPr anchorCtr="0"/>
                <a:lstStyle/>
                <a:p>
                  <a:pPr algn="ctr">
                    <a:defRPr lang="en-US" sz="1100" b="0" i="0" u="none" strike="noStrike" kern="1200" baseline="0">
                      <a:solidFill>
                        <a:schemeClr val="accent3"/>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97D-47DE-BECC-52DF91D1306D}"/>
                </c:ext>
              </c:extLst>
            </c:dLbl>
            <c:dLbl>
              <c:idx val="3"/>
              <c:layout>
                <c:manualLayout>
                  <c:x val="-0.21399181175460466"/>
                  <c:y val="2.793613290112127E-2"/>
                </c:manualLayout>
              </c:layout>
              <c:numFmt formatCode="0%" sourceLinked="0"/>
              <c:spPr>
                <a:noFill/>
                <a:ln w="25400">
                  <a:noFill/>
                </a:ln>
              </c:spPr>
              <c:txPr>
                <a:bodyPr anchorCtr="0"/>
                <a:lstStyle/>
                <a:p>
                  <a:pPr algn="ctr">
                    <a:defRPr lang="en-US" sz="1100" b="0" i="0" u="none" strike="noStrike" kern="1200" baseline="0">
                      <a:solidFill>
                        <a:schemeClr val="accent4"/>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97D-47DE-BECC-52DF91D1306D}"/>
                </c:ext>
              </c:extLst>
            </c:dLbl>
            <c:dLbl>
              <c:idx val="4"/>
              <c:layout>
                <c:manualLayout>
                  <c:x val="-6.0475946800214356E-2"/>
                  <c:y val="-0.1505520514403208"/>
                </c:manualLayout>
              </c:layout>
              <c:numFmt formatCode="0%" sourceLinked="0"/>
              <c:spPr>
                <a:noFill/>
                <a:ln w="25400">
                  <a:noFill/>
                </a:ln>
              </c:spPr>
              <c:txPr>
                <a:bodyPr anchorCtr="0"/>
                <a:lstStyle/>
                <a:p>
                  <a:pPr algn="ctr">
                    <a:defRPr lang="en-US" sz="1100" b="0" i="0" u="none" strike="noStrike" kern="1200" baseline="0">
                      <a:solidFill>
                        <a:schemeClr val="accent5"/>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97D-47DE-BECC-52DF91D1306D}"/>
                </c:ext>
              </c:extLst>
            </c:dLbl>
            <c:numFmt formatCode="0%" sourceLinked="0"/>
            <c:spPr>
              <a:noFill/>
              <a:ln w="25400">
                <a:noFill/>
              </a:ln>
            </c:spPr>
            <c:txPr>
              <a:bodyPr anchorCtr="0"/>
              <a:lstStyle/>
              <a:p>
                <a:pPr algn="ctr">
                  <a:defRPr lang="en-US" sz="1100" b="0" i="0" u="none" strike="noStrike" kern="1200" baseline="0">
                    <a:solidFill>
                      <a:schemeClr val="bg1"/>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'Ring graphs'!$B$45:$B$49</c:f>
              <c:strCache>
                <c:ptCount val="5"/>
                <c:pt idx="0">
                  <c:v>Data 1</c:v>
                </c:pt>
                <c:pt idx="1">
                  <c:v>Data 2</c:v>
                </c:pt>
                <c:pt idx="2">
                  <c:v>Data 3</c:v>
                </c:pt>
                <c:pt idx="3">
                  <c:v>Data 4</c:v>
                </c:pt>
                <c:pt idx="4">
                  <c:v>Data 5</c:v>
                </c:pt>
              </c:strCache>
            </c:strRef>
          </c:cat>
          <c:val>
            <c:numRef>
              <c:f>'Ring graphs'!$C$45:$C$49</c:f>
              <c:numCache>
                <c:formatCode>General</c:formatCode>
                <c:ptCount val="5"/>
                <c:pt idx="0">
                  <c:v>5</c:v>
                </c:pt>
                <c:pt idx="1">
                  <c:v>12</c:v>
                </c:pt>
                <c:pt idx="2">
                  <c:v>22</c:v>
                </c:pt>
                <c:pt idx="3">
                  <c:v>27</c:v>
                </c:pt>
                <c:pt idx="4">
                  <c:v>34</c:v>
                </c:pt>
              </c:numCache>
            </c:numRef>
          </c:val>
          <c:extLst>
            <c:ext xmlns:c16="http://schemas.microsoft.com/office/drawing/2014/chart" uri="{C3380CC4-5D6E-409C-BE32-E72D297353CC}">
              <c16:uniqueId val="{0000000A-297D-47DE-BECC-52DF91D1306D}"/>
            </c:ext>
          </c:extLst>
        </c:ser>
        <c:dLbls>
          <c:showLegendKey val="0"/>
          <c:showVal val="0"/>
          <c:showCatName val="0"/>
          <c:showSerName val="0"/>
          <c:showPercent val="1"/>
          <c:showBubbleSize val="0"/>
          <c:showLeaderLines val="0"/>
        </c:dLbls>
        <c:firstSliceAng val="0"/>
        <c:holeSize val="90"/>
      </c:doughnutChart>
      <c:spPr>
        <a:noFill/>
        <a:ln w="3175">
          <a:solidFill>
            <a:srgbClr val="FFFFFF"/>
          </a:solidFill>
          <a:prstDash val="solid"/>
        </a:ln>
      </c:spPr>
    </c:plotArea>
    <c:plotVisOnly val="1"/>
    <c:dispBlanksAs val="zero"/>
    <c:showDLblsOverMax val="0"/>
  </c:chart>
  <c:spPr>
    <a:no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 footer="0"/>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26695800595368E-2"/>
          <c:y val="7.9027355623100301E-2"/>
          <c:w val="0.88110191517590053"/>
          <c:h val="0.68389057750759885"/>
        </c:manualLayout>
      </c:layout>
      <c:barChart>
        <c:barDir val="col"/>
        <c:grouping val="clustered"/>
        <c:varyColors val="0"/>
        <c:ser>
          <c:idx val="0"/>
          <c:order val="0"/>
          <c:tx>
            <c:strRef>
              <c:f>'Business areas'!$B$5</c:f>
              <c:strCache>
                <c:ptCount val="1"/>
                <c:pt idx="0">
                  <c:v>Sales</c:v>
                </c:pt>
              </c:strCache>
            </c:strRef>
          </c:tx>
          <c:spPr>
            <a:solidFill>
              <a:schemeClr val="accent1"/>
            </a:solidFill>
            <a:ln>
              <a:noFill/>
            </a:ln>
            <a:effectLst/>
          </c:spPr>
          <c:invertIfNegative val="0"/>
          <c:cat>
            <c:multiLvlStrRef>
              <c:f>'Business areas'!$C$3:$Z$4</c:f>
              <c:multiLvlStrCache>
                <c:ptCount val="24"/>
                <c:lvl>
                  <c:pt idx="0">
                    <c:v>02</c:v>
                  </c:pt>
                  <c:pt idx="1">
                    <c:v>03</c:v>
                  </c:pt>
                  <c:pt idx="2">
                    <c:v>04</c:v>
                  </c:pt>
                  <c:pt idx="3">
                    <c:v>05e</c:v>
                  </c:pt>
                  <c:pt idx="5">
                    <c:v>02</c:v>
                  </c:pt>
                  <c:pt idx="6">
                    <c:v>03</c:v>
                  </c:pt>
                  <c:pt idx="7">
                    <c:v>04</c:v>
                  </c:pt>
                  <c:pt idx="8">
                    <c:v>05e</c:v>
                  </c:pt>
                  <c:pt idx="10">
                    <c:v>02</c:v>
                  </c:pt>
                  <c:pt idx="11">
                    <c:v>03</c:v>
                  </c:pt>
                  <c:pt idx="12">
                    <c:v>04</c:v>
                  </c:pt>
                  <c:pt idx="13">
                    <c:v>05e</c:v>
                  </c:pt>
                  <c:pt idx="15">
                    <c:v>02</c:v>
                  </c:pt>
                  <c:pt idx="16">
                    <c:v>03</c:v>
                  </c:pt>
                  <c:pt idx="17">
                    <c:v>04</c:v>
                  </c:pt>
                  <c:pt idx="18">
                    <c:v>05e</c:v>
                  </c:pt>
                  <c:pt idx="20">
                    <c:v>02</c:v>
                  </c:pt>
                  <c:pt idx="21">
                    <c:v>03</c:v>
                  </c:pt>
                  <c:pt idx="22">
                    <c:v>04</c:v>
                  </c:pt>
                  <c:pt idx="23">
                    <c:v>05e</c:v>
                  </c:pt>
                </c:lvl>
                <c:lvl>
                  <c:pt idx="0">
                    <c:v>Business 1</c:v>
                  </c:pt>
                  <c:pt idx="5">
                    <c:v>Business 2</c:v>
                  </c:pt>
                  <c:pt idx="10">
                    <c:v>Business 3</c:v>
                  </c:pt>
                  <c:pt idx="15">
                    <c:v>Business 4</c:v>
                  </c:pt>
                  <c:pt idx="20">
                    <c:v>Business 5</c:v>
                  </c:pt>
                </c:lvl>
              </c:multiLvlStrCache>
            </c:multiLvlStrRef>
          </c:cat>
          <c:val>
            <c:numRef>
              <c:f>'Business areas'!$C$5:$Z$5</c:f>
              <c:numCache>
                <c:formatCode>0.0</c:formatCode>
                <c:ptCount val="24"/>
                <c:pt idx="0">
                  <c:v>12.282999999999999</c:v>
                </c:pt>
                <c:pt idx="1">
                  <c:v>15.298999999999999</c:v>
                </c:pt>
                <c:pt idx="2">
                  <c:v>16.875</c:v>
                </c:pt>
                <c:pt idx="3">
                  <c:v>18.736999999999998</c:v>
                </c:pt>
                <c:pt idx="5">
                  <c:v>2.8210000000000002</c:v>
                </c:pt>
                <c:pt idx="6">
                  <c:v>4.4930000000000003</c:v>
                </c:pt>
                <c:pt idx="7">
                  <c:v>13.02196</c:v>
                </c:pt>
                <c:pt idx="8">
                  <c:v>10.78</c:v>
                </c:pt>
                <c:pt idx="10">
                  <c:v>1.5940000000000001</c:v>
                </c:pt>
                <c:pt idx="11">
                  <c:v>1.0429999999999999</c:v>
                </c:pt>
                <c:pt idx="12">
                  <c:v>1.647</c:v>
                </c:pt>
                <c:pt idx="13">
                  <c:v>3.85</c:v>
                </c:pt>
                <c:pt idx="15">
                  <c:v>0.60812199999999994</c:v>
                </c:pt>
                <c:pt idx="16">
                  <c:v>7.6529352299999998</c:v>
                </c:pt>
                <c:pt idx="17">
                  <c:v>1.4932184975862102</c:v>
                </c:pt>
                <c:pt idx="18">
                  <c:v>1.115</c:v>
                </c:pt>
                <c:pt idx="20">
                  <c:v>3</c:v>
                </c:pt>
                <c:pt idx="21">
                  <c:v>1.9415226999999882</c:v>
                </c:pt>
                <c:pt idx="22">
                  <c:v>3.0045073700000087</c:v>
                </c:pt>
                <c:pt idx="23">
                  <c:v>8.2876080000000005</c:v>
                </c:pt>
              </c:numCache>
            </c:numRef>
          </c:val>
          <c:extLst>
            <c:ext xmlns:c16="http://schemas.microsoft.com/office/drawing/2014/chart" uri="{C3380CC4-5D6E-409C-BE32-E72D297353CC}">
              <c16:uniqueId val="{00000000-4381-474C-B794-A81CB4B1F62E}"/>
            </c:ext>
          </c:extLst>
        </c:ser>
        <c:dLbls>
          <c:showLegendKey val="0"/>
          <c:showVal val="0"/>
          <c:showCatName val="0"/>
          <c:showSerName val="0"/>
          <c:showPercent val="0"/>
          <c:showBubbleSize val="0"/>
        </c:dLbls>
        <c:gapWidth val="60"/>
        <c:overlap val="100"/>
        <c:axId val="80202752"/>
        <c:axId val="91391104"/>
      </c:barChart>
      <c:lineChart>
        <c:grouping val="standard"/>
        <c:varyColors val="0"/>
        <c:ser>
          <c:idx val="1"/>
          <c:order val="1"/>
          <c:tx>
            <c:strRef>
              <c:f>'Business areas'!$B$6</c:f>
              <c:strCache>
                <c:ptCount val="1"/>
                <c:pt idx="0">
                  <c:v>Gross Profit Margin</c:v>
                </c:pt>
              </c:strCache>
            </c:strRef>
          </c:tx>
          <c:spPr>
            <a:ln w="28575" cap="rnd" cmpd="sng" algn="ctr">
              <a:solidFill>
                <a:schemeClr val="accent3"/>
              </a:solidFill>
              <a:prstDash val="solid"/>
              <a:round/>
            </a:ln>
            <a:effectLst/>
          </c:spPr>
          <c:marker>
            <c:symbol val="circle"/>
            <c:size val="5"/>
            <c:spPr>
              <a:solidFill>
                <a:schemeClr val="accent3"/>
              </a:solidFill>
              <a:ln w="9525" cap="flat" cmpd="sng" algn="ctr">
                <a:solidFill>
                  <a:schemeClr val="accent3"/>
                </a:solidFill>
                <a:prstDash val="solid"/>
                <a:round/>
              </a:ln>
              <a:effectLst/>
            </c:spPr>
          </c:marker>
          <c:cat>
            <c:multiLvlStrRef>
              <c:f>'Business areas'!$C$3:$Z$4</c:f>
              <c:multiLvlStrCache>
                <c:ptCount val="24"/>
                <c:lvl>
                  <c:pt idx="0">
                    <c:v>02</c:v>
                  </c:pt>
                  <c:pt idx="1">
                    <c:v>03</c:v>
                  </c:pt>
                  <c:pt idx="2">
                    <c:v>04</c:v>
                  </c:pt>
                  <c:pt idx="3">
                    <c:v>05e</c:v>
                  </c:pt>
                  <c:pt idx="5">
                    <c:v>02</c:v>
                  </c:pt>
                  <c:pt idx="6">
                    <c:v>03</c:v>
                  </c:pt>
                  <c:pt idx="7">
                    <c:v>04</c:v>
                  </c:pt>
                  <c:pt idx="8">
                    <c:v>05e</c:v>
                  </c:pt>
                  <c:pt idx="10">
                    <c:v>02</c:v>
                  </c:pt>
                  <c:pt idx="11">
                    <c:v>03</c:v>
                  </c:pt>
                  <c:pt idx="12">
                    <c:v>04</c:v>
                  </c:pt>
                  <c:pt idx="13">
                    <c:v>05e</c:v>
                  </c:pt>
                  <c:pt idx="15">
                    <c:v>02</c:v>
                  </c:pt>
                  <c:pt idx="16">
                    <c:v>03</c:v>
                  </c:pt>
                  <c:pt idx="17">
                    <c:v>04</c:v>
                  </c:pt>
                  <c:pt idx="18">
                    <c:v>05e</c:v>
                  </c:pt>
                  <c:pt idx="20">
                    <c:v>02</c:v>
                  </c:pt>
                  <c:pt idx="21">
                    <c:v>03</c:v>
                  </c:pt>
                  <c:pt idx="22">
                    <c:v>04</c:v>
                  </c:pt>
                  <c:pt idx="23">
                    <c:v>05e</c:v>
                  </c:pt>
                </c:lvl>
                <c:lvl>
                  <c:pt idx="0">
                    <c:v>Business 1</c:v>
                  </c:pt>
                  <c:pt idx="5">
                    <c:v>Business 2</c:v>
                  </c:pt>
                  <c:pt idx="10">
                    <c:v>Business 3</c:v>
                  </c:pt>
                  <c:pt idx="15">
                    <c:v>Business 4</c:v>
                  </c:pt>
                  <c:pt idx="20">
                    <c:v>Business 5</c:v>
                  </c:pt>
                </c:lvl>
              </c:multiLvlStrCache>
            </c:multiLvlStrRef>
          </c:cat>
          <c:val>
            <c:numRef>
              <c:f>'Business areas'!$C$6:$Z$6</c:f>
              <c:numCache>
                <c:formatCode>0%</c:formatCode>
                <c:ptCount val="24"/>
                <c:pt idx="0">
                  <c:v>0.35</c:v>
                </c:pt>
                <c:pt idx="1">
                  <c:v>0.50313283208020054</c:v>
                </c:pt>
                <c:pt idx="2">
                  <c:v>0.53525540582889375</c:v>
                </c:pt>
                <c:pt idx="3">
                  <c:v>0.52200501253132836</c:v>
                </c:pt>
                <c:pt idx="5">
                  <c:v>0.4</c:v>
                </c:pt>
                <c:pt idx="6">
                  <c:v>0.44586401039411</c:v>
                </c:pt>
                <c:pt idx="7">
                  <c:v>0.4036583475430166</c:v>
                </c:pt>
                <c:pt idx="8">
                  <c:v>0.48837584759444624</c:v>
                </c:pt>
                <c:pt idx="10">
                  <c:v>0.45</c:v>
                </c:pt>
                <c:pt idx="11">
                  <c:v>0.52475247524752477</c:v>
                </c:pt>
                <c:pt idx="12">
                  <c:v>0.35294117647058826</c:v>
                </c:pt>
                <c:pt idx="13">
                  <c:v>0.59660925726587732</c:v>
                </c:pt>
                <c:pt idx="15">
                  <c:v>0.35</c:v>
                </c:pt>
                <c:pt idx="16">
                  <c:v>0.22</c:v>
                </c:pt>
                <c:pt idx="17">
                  <c:v>0.35479593340209226</c:v>
                </c:pt>
                <c:pt idx="18">
                  <c:v>0.71323529411764708</c:v>
                </c:pt>
                <c:pt idx="20">
                  <c:v>0.25</c:v>
                </c:pt>
                <c:pt idx="21">
                  <c:v>0.26</c:v>
                </c:pt>
                <c:pt idx="22">
                  <c:v>0.35183989670755328</c:v>
                </c:pt>
                <c:pt idx="23">
                  <c:v>0.23627368167008567</c:v>
                </c:pt>
              </c:numCache>
            </c:numRef>
          </c:val>
          <c:smooth val="0"/>
          <c:extLst>
            <c:ext xmlns:c16="http://schemas.microsoft.com/office/drawing/2014/chart" uri="{C3380CC4-5D6E-409C-BE32-E72D297353CC}">
              <c16:uniqueId val="{00000001-4381-474C-B794-A81CB4B1F62E}"/>
            </c:ext>
          </c:extLst>
        </c:ser>
        <c:dLbls>
          <c:showLegendKey val="0"/>
          <c:showVal val="0"/>
          <c:showCatName val="0"/>
          <c:showSerName val="0"/>
          <c:showPercent val="0"/>
          <c:showBubbleSize val="0"/>
        </c:dLbls>
        <c:marker val="1"/>
        <c:smooth val="0"/>
        <c:axId val="91392640"/>
        <c:axId val="116171136"/>
      </c:lineChart>
      <c:catAx>
        <c:axId val="80202752"/>
        <c:scaling>
          <c:orientation val="minMax"/>
        </c:scaling>
        <c:delete val="0"/>
        <c:axPos val="b"/>
        <c:numFmt formatCode="0.0" sourceLinked="0"/>
        <c:majorTickMark val="out"/>
        <c:minorTickMark val="none"/>
        <c:tickLblPos val="nextTo"/>
        <c:spPr>
          <a:noFill/>
          <a:ln w="3175" cap="flat" cmpd="sng" algn="ctr">
            <a:solidFill>
              <a:schemeClr val="tx1"/>
            </a:solidFill>
            <a:prstDash val="solid"/>
            <a:round/>
          </a:ln>
          <a:effectLst/>
        </c:spPr>
        <c:txPr>
          <a:bodyPr rot="0" spcFirstLastPara="1" vertOverflow="ellipsis" wrap="square" anchor="ctr" anchorCtr="1"/>
          <a:lstStyle/>
          <a:p>
            <a:pPr algn="ctr">
              <a:defRPr lang="en-US" sz="100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91391104"/>
        <c:crosses val="autoZero"/>
        <c:auto val="1"/>
        <c:lblAlgn val="ctr"/>
        <c:lblOffset val="100"/>
        <c:tickLblSkip val="1"/>
        <c:tickMarkSkip val="1"/>
        <c:noMultiLvlLbl val="0"/>
      </c:catAx>
      <c:valAx>
        <c:axId val="91391104"/>
        <c:scaling>
          <c:orientation val="minMax"/>
          <c:max val="30"/>
        </c:scaling>
        <c:delete val="0"/>
        <c:axPos val="l"/>
        <c:numFmt formatCode="#,##0" sourceLinked="0"/>
        <c:majorTickMark val="out"/>
        <c:minorTickMark val="none"/>
        <c:tickLblPos val="nextTo"/>
        <c:spPr>
          <a:noFill/>
          <a:ln w="3175" cap="flat" cmpd="sng" algn="ctr">
            <a:solidFill>
              <a:schemeClr val="tx1"/>
            </a:solidFill>
            <a:prstDash val="solid"/>
            <a:round/>
          </a:ln>
          <a:effectLst/>
        </c:spPr>
        <c:txPr>
          <a:bodyPr rot="0" spcFirstLastPara="1" vertOverflow="ellipsis" wrap="square" anchor="ctr" anchorCtr="1"/>
          <a:lstStyle/>
          <a:p>
            <a:pPr algn="ctr">
              <a:defRPr lang="en-US" sz="1000" b="0" i="0" u="none" strike="noStrike" kern="1200" baseline="0">
                <a:solidFill>
                  <a:schemeClr val="accent4"/>
                </a:solidFill>
                <a:latin typeface="IberPangea Text" panose="020B0504000000000000" pitchFamily="34" charset="0"/>
                <a:ea typeface="IberPangea Text" panose="020B0504000000000000" pitchFamily="34" charset="0"/>
                <a:cs typeface="IberPangea Text" panose="020B0504000000000000" pitchFamily="34" charset="0"/>
              </a:defRPr>
            </a:pPr>
            <a:endParaRPr lang="en-US"/>
          </a:p>
        </c:txPr>
        <c:crossAx val="80202752"/>
        <c:crosses val="autoZero"/>
        <c:crossBetween val="between"/>
      </c:valAx>
      <c:catAx>
        <c:axId val="91392640"/>
        <c:scaling>
          <c:orientation val="minMax"/>
        </c:scaling>
        <c:delete val="1"/>
        <c:axPos val="b"/>
        <c:numFmt formatCode="General" sourceLinked="1"/>
        <c:majorTickMark val="out"/>
        <c:minorTickMark val="none"/>
        <c:tickLblPos val="nextTo"/>
        <c:crossAx val="116171136"/>
        <c:crosses val="autoZero"/>
        <c:auto val="0"/>
        <c:lblAlgn val="ctr"/>
        <c:lblOffset val="100"/>
        <c:noMultiLvlLbl val="0"/>
      </c:catAx>
      <c:valAx>
        <c:axId val="116171136"/>
        <c:scaling>
          <c:orientation val="minMax"/>
          <c:max val="0.8"/>
        </c:scaling>
        <c:delete val="0"/>
        <c:axPos val="r"/>
        <c:numFmt formatCode="0%" sourceLinked="0"/>
        <c:majorTickMark val="out"/>
        <c:minorTickMark val="none"/>
        <c:tickLblPos val="nextTo"/>
        <c:spPr>
          <a:noFill/>
          <a:ln w="3175" cap="flat" cmpd="sng" algn="ctr">
            <a:solidFill>
              <a:schemeClr val="tx1"/>
            </a:solidFill>
            <a:prstDash val="solid"/>
            <a:round/>
          </a:ln>
          <a:effectLst/>
        </c:spPr>
        <c:txPr>
          <a:bodyPr rot="0" spcFirstLastPara="1" vertOverflow="ellipsis" wrap="square" anchor="ctr" anchorCtr="1"/>
          <a:lstStyle/>
          <a:p>
            <a:pPr>
              <a:defRPr lang="en-US" sz="1050" b="0" i="0" u="none" strike="noStrike" kern="1200" baseline="0">
                <a:solidFill>
                  <a:schemeClr val="tx1"/>
                </a:solidFill>
                <a:latin typeface="+mn-lt"/>
                <a:ea typeface="Stag Sans Book"/>
                <a:cs typeface="Stag Sans Book"/>
              </a:defRPr>
            </a:pPr>
            <a:endParaRPr lang="en-US"/>
          </a:p>
        </c:txPr>
        <c:crossAx val="91392640"/>
        <c:crosses val="max"/>
        <c:crossBetween val="between"/>
      </c:valAx>
      <c:spPr>
        <a:noFill/>
        <a:ln w="25400">
          <a:noFill/>
        </a:ln>
        <a:effectLst/>
      </c:spPr>
    </c:plotArea>
    <c:plotVisOnly val="1"/>
    <c:dispBlanksAs val="gap"/>
    <c:showDLblsOverMax val="0"/>
  </c:chart>
  <c:spPr>
    <a:solidFill>
      <a:srgbClr val="FFFFFF"/>
    </a:solidFill>
    <a:ln w="9525" cap="flat" cmpd="sng" algn="ctr">
      <a:noFill/>
      <a:prstDash val="solid"/>
      <a:round/>
    </a:ln>
    <a:effectLst/>
  </c:spPr>
  <c:txPr>
    <a:bodyPr/>
    <a:lstStyle/>
    <a:p>
      <a:pPr algn="ctr">
        <a:defRPr lang="en-US" sz="1050" b="0" i="0" u="none" strike="noStrike" kern="1200" baseline="0">
          <a:solidFill>
            <a:schemeClr val="tx1"/>
          </a:solidFill>
          <a:latin typeface="+mn-lt"/>
          <a:ea typeface="Stag Sans Book"/>
          <a:cs typeface="Stag Sans Book"/>
        </a:defRPr>
      </a:pPr>
      <a:endParaRPr lang="en-US"/>
    </a:p>
  </c:txPr>
  <c:printSettings>
    <c:headerFooter alignWithMargins="0"/>
    <c:pageMargins b="1" l="0.75000000000000011" r="0.75000000000000011"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3203722566952"/>
          <c:y val="7.8888914536121457E-2"/>
          <c:w val="0.7183631016462203"/>
          <c:h val="0.8510781603358446"/>
        </c:manualLayout>
      </c:layout>
      <c:doughnutChart>
        <c:varyColors val="1"/>
        <c:ser>
          <c:idx val="0"/>
          <c:order val="0"/>
          <c:spPr>
            <a:solidFill>
              <a:srgbClr val="89D1F3"/>
            </a:solidFill>
            <a:ln w="3175">
              <a:noFill/>
              <a:prstDash val="solid"/>
            </a:ln>
          </c:spPr>
          <c:dPt>
            <c:idx val="0"/>
            <c:bubble3D val="0"/>
            <c:spPr>
              <a:solidFill>
                <a:schemeClr val="accent1"/>
              </a:solidFill>
              <a:ln w="3175">
                <a:noFill/>
                <a:prstDash val="solid"/>
              </a:ln>
            </c:spPr>
            <c:extLst>
              <c:ext xmlns:c16="http://schemas.microsoft.com/office/drawing/2014/chart" uri="{C3380CC4-5D6E-409C-BE32-E72D297353CC}">
                <c16:uniqueId val="{00000001-AC9A-4376-AA7D-339162BE0F7B}"/>
              </c:ext>
            </c:extLst>
          </c:dPt>
          <c:dPt>
            <c:idx val="1"/>
            <c:bubble3D val="0"/>
            <c:spPr>
              <a:solidFill>
                <a:schemeClr val="accent2"/>
              </a:solidFill>
              <a:ln w="3175">
                <a:noFill/>
                <a:prstDash val="solid"/>
              </a:ln>
            </c:spPr>
            <c:extLst>
              <c:ext xmlns:c16="http://schemas.microsoft.com/office/drawing/2014/chart" uri="{C3380CC4-5D6E-409C-BE32-E72D297353CC}">
                <c16:uniqueId val="{00000003-AC9A-4376-AA7D-339162BE0F7B}"/>
              </c:ext>
            </c:extLst>
          </c:dPt>
          <c:dPt>
            <c:idx val="2"/>
            <c:bubble3D val="0"/>
            <c:spPr>
              <a:solidFill>
                <a:schemeClr val="accent3"/>
              </a:solidFill>
              <a:ln w="3175">
                <a:noFill/>
                <a:prstDash val="solid"/>
              </a:ln>
            </c:spPr>
            <c:extLst>
              <c:ext xmlns:c16="http://schemas.microsoft.com/office/drawing/2014/chart" uri="{C3380CC4-5D6E-409C-BE32-E72D297353CC}">
                <c16:uniqueId val="{00000005-AC9A-4376-AA7D-339162BE0F7B}"/>
              </c:ext>
            </c:extLst>
          </c:dPt>
          <c:dPt>
            <c:idx val="3"/>
            <c:bubble3D val="0"/>
            <c:spPr>
              <a:solidFill>
                <a:schemeClr val="accent4"/>
              </a:solidFill>
              <a:ln w="3175">
                <a:noFill/>
                <a:prstDash val="solid"/>
              </a:ln>
            </c:spPr>
            <c:extLst>
              <c:ext xmlns:c16="http://schemas.microsoft.com/office/drawing/2014/chart" uri="{C3380CC4-5D6E-409C-BE32-E72D297353CC}">
                <c16:uniqueId val="{00000007-AC9A-4376-AA7D-339162BE0F7B}"/>
              </c:ext>
            </c:extLst>
          </c:dPt>
          <c:dPt>
            <c:idx val="4"/>
            <c:bubble3D val="0"/>
            <c:spPr>
              <a:solidFill>
                <a:schemeClr val="bg2"/>
              </a:solidFill>
              <a:ln w="3175">
                <a:noFill/>
                <a:prstDash val="solid"/>
              </a:ln>
            </c:spPr>
            <c:extLst>
              <c:ext xmlns:c16="http://schemas.microsoft.com/office/drawing/2014/chart" uri="{C3380CC4-5D6E-409C-BE32-E72D297353CC}">
                <c16:uniqueId val="{00000009-AC9A-4376-AA7D-339162BE0F7B}"/>
              </c:ext>
            </c:extLst>
          </c:dPt>
          <c:dPt>
            <c:idx val="5"/>
            <c:bubble3D val="0"/>
            <c:spPr>
              <a:solidFill>
                <a:schemeClr val="tx2"/>
              </a:solidFill>
              <a:ln w="3175">
                <a:noFill/>
                <a:prstDash val="solid"/>
              </a:ln>
            </c:spPr>
            <c:extLst>
              <c:ext xmlns:c16="http://schemas.microsoft.com/office/drawing/2014/chart" uri="{C3380CC4-5D6E-409C-BE32-E72D297353CC}">
                <c16:uniqueId val="{0000000B-AC9A-4376-AA7D-339162BE0F7B}"/>
              </c:ext>
            </c:extLst>
          </c:dPt>
          <c:dPt>
            <c:idx val="6"/>
            <c:bubble3D val="0"/>
            <c:spPr>
              <a:solidFill>
                <a:schemeClr val="accent4">
                  <a:lumMod val="60000"/>
                  <a:lumOff val="40000"/>
                </a:schemeClr>
              </a:solidFill>
              <a:ln w="3175">
                <a:noFill/>
                <a:prstDash val="solid"/>
              </a:ln>
            </c:spPr>
            <c:extLst>
              <c:ext xmlns:c16="http://schemas.microsoft.com/office/drawing/2014/chart" uri="{C3380CC4-5D6E-409C-BE32-E72D297353CC}">
                <c16:uniqueId val="{0000000D-AC9A-4376-AA7D-339162BE0F7B}"/>
              </c:ext>
            </c:extLst>
          </c:dPt>
          <c:dLbls>
            <c:dLbl>
              <c:idx val="0"/>
              <c:layout>
                <c:manualLayout>
                  <c:x val="7.1536870228206692E-2"/>
                  <c:y val="-4.9017780042625698E-2"/>
                </c:manualLayout>
              </c:layout>
              <c:numFmt formatCode="0%" sourceLinked="0"/>
              <c:spPr>
                <a:noFill/>
                <a:ln w="25400">
                  <a:noFill/>
                </a:ln>
              </c:spPr>
              <c:txPr>
                <a:bodyPr anchorCtr="0"/>
                <a:lstStyle/>
                <a:p>
                  <a:pPr algn="ctr">
                    <a:defRPr lang="en-US" sz="1100" b="0" i="0" u="none" strike="noStrike" kern="1200" baseline="0">
                      <a:solidFill>
                        <a:schemeClr val="accent1"/>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C9A-4376-AA7D-339162BE0F7B}"/>
                </c:ext>
              </c:extLst>
            </c:dLbl>
            <c:dLbl>
              <c:idx val="1"/>
              <c:layout>
                <c:manualLayout>
                  <c:x val="7.7311355088105979E-2"/>
                  <c:y val="-6.8051972341235251E-2"/>
                </c:manualLayout>
              </c:layout>
              <c:numFmt formatCode="0%" sourceLinked="0"/>
              <c:spPr>
                <a:noFill/>
                <a:ln w="25400">
                  <a:noFill/>
                </a:ln>
              </c:spPr>
              <c:txPr>
                <a:bodyPr anchorCtr="0"/>
                <a:lstStyle/>
                <a:p>
                  <a:pPr algn="ctr">
                    <a:defRPr lang="en-US" sz="1100" b="0" i="0" u="none" strike="noStrike" kern="1200" baseline="0">
                      <a:solidFill>
                        <a:schemeClr val="accent2"/>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C9A-4376-AA7D-339162BE0F7B}"/>
                </c:ext>
              </c:extLst>
            </c:dLbl>
            <c:dLbl>
              <c:idx val="2"/>
              <c:layout>
                <c:manualLayout>
                  <c:x val="7.3244886815800478E-2"/>
                  <c:y val="-0.10160743043730705"/>
                </c:manualLayout>
              </c:layout>
              <c:numFmt formatCode="0%" sourceLinked="0"/>
              <c:spPr>
                <a:noFill/>
                <a:ln w="25400">
                  <a:noFill/>
                </a:ln>
              </c:spPr>
              <c:txPr>
                <a:bodyPr anchorCtr="0"/>
                <a:lstStyle/>
                <a:p>
                  <a:pPr algn="ctr">
                    <a:defRPr lang="en-US" sz="1100" b="0" i="0" u="none" strike="noStrike" kern="1200" baseline="0">
                      <a:solidFill>
                        <a:schemeClr val="accent3"/>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C9A-4376-AA7D-339162BE0F7B}"/>
                </c:ext>
              </c:extLst>
            </c:dLbl>
            <c:dLbl>
              <c:idx val="3"/>
              <c:layout>
                <c:manualLayout>
                  <c:x val="8.3086062040500633E-2"/>
                  <c:y val="7.9527792771862851E-2"/>
                </c:manualLayout>
              </c:layout>
              <c:numFmt formatCode="0%" sourceLinked="0"/>
              <c:spPr>
                <a:noFill/>
                <a:ln w="25400">
                  <a:noFill/>
                </a:ln>
              </c:spPr>
              <c:txPr>
                <a:bodyPr anchorCtr="0"/>
                <a:lstStyle/>
                <a:p>
                  <a:pPr algn="ctr">
                    <a:defRPr lang="en-US" sz="1100" b="0" i="0" u="none" strike="noStrike" kern="1200" baseline="0">
                      <a:solidFill>
                        <a:schemeClr val="accent4"/>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C9A-4376-AA7D-339162BE0F7B}"/>
                </c:ext>
              </c:extLst>
            </c:dLbl>
            <c:dLbl>
              <c:idx val="4"/>
              <c:layout>
                <c:manualLayout>
                  <c:x val="-0.25790101297023538"/>
                  <c:y val="3.006644803387315E-2"/>
                </c:manualLayout>
              </c:layout>
              <c:numFmt formatCode="0%" sourceLinked="0"/>
              <c:spPr>
                <a:noFill/>
                <a:ln w="25400">
                  <a:noFill/>
                </a:ln>
              </c:spPr>
              <c:txPr>
                <a:bodyPr anchorCtr="0"/>
                <a:lstStyle/>
                <a:p>
                  <a:pPr algn="ctr">
                    <a:defRPr lang="en-US" sz="1100" b="0" i="0" u="none" strike="noStrike" kern="1200" baseline="0">
                      <a:solidFill>
                        <a:schemeClr val="bg2"/>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C9A-4376-AA7D-339162BE0F7B}"/>
                </c:ext>
              </c:extLst>
            </c:dLbl>
            <c:dLbl>
              <c:idx val="5"/>
              <c:layout>
                <c:manualLayout>
                  <c:x val="-9.2317846711667373E-2"/>
                  <c:y val="4.7716675663117762E-2"/>
                </c:manualLayout>
              </c:layout>
              <c:numFmt formatCode="0%" sourceLinked="0"/>
              <c:spPr>
                <a:noFill/>
                <a:ln w="25400">
                  <a:noFill/>
                </a:ln>
              </c:spPr>
              <c:txPr>
                <a:bodyPr anchorCtr="0"/>
                <a:lstStyle/>
                <a:p>
                  <a:pPr algn="ctr">
                    <a:defRPr lang="en-US" sz="1100" b="0" i="0" u="none" strike="noStrike" kern="1200" baseline="0">
                      <a:solidFill>
                        <a:schemeClr val="tx2"/>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C9A-4376-AA7D-339162BE0F7B}"/>
                </c:ext>
              </c:extLst>
            </c:dLbl>
            <c:dLbl>
              <c:idx val="6"/>
              <c:layout>
                <c:manualLayout>
                  <c:x val="-7.8470169704917297E-2"/>
                  <c:y val="-5.8320381366032827E-2"/>
                </c:manualLayout>
              </c:layout>
              <c:numFmt formatCode="0%" sourceLinked="0"/>
              <c:spPr>
                <a:noFill/>
                <a:ln w="25400">
                  <a:noFill/>
                </a:ln>
              </c:spPr>
              <c:txPr>
                <a:bodyPr anchorCtr="0"/>
                <a:lstStyle/>
                <a:p>
                  <a:pPr algn="ctr">
                    <a:defRPr lang="en-US" sz="1100" b="0" i="0" u="none" strike="noStrike" kern="1200" baseline="0">
                      <a:solidFill>
                        <a:schemeClr val="accent4">
                          <a:lumMod val="60000"/>
                          <a:lumOff val="40000"/>
                        </a:schemeClr>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C9A-4376-AA7D-339162BE0F7B}"/>
                </c:ext>
              </c:extLst>
            </c:dLbl>
            <c:numFmt formatCode="0%" sourceLinked="0"/>
            <c:spPr>
              <a:noFill/>
              <a:ln w="25400">
                <a:noFill/>
              </a:ln>
            </c:spPr>
            <c:txPr>
              <a:bodyPr anchorCtr="0"/>
              <a:lstStyle/>
              <a:p>
                <a:pPr algn="ctr">
                  <a:defRPr lang="en-US" sz="1100" b="0" i="0" u="none" strike="noStrike" kern="1200" baseline="0">
                    <a:solidFill>
                      <a:schemeClr val="bg1"/>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'Ring graphs'!$L$18:$L$24</c:f>
              <c:strCache>
                <c:ptCount val="7"/>
                <c:pt idx="0">
                  <c:v>Data 1</c:v>
                </c:pt>
                <c:pt idx="1">
                  <c:v>Data 2</c:v>
                </c:pt>
                <c:pt idx="2">
                  <c:v>Data 3</c:v>
                </c:pt>
                <c:pt idx="3">
                  <c:v>Data 4</c:v>
                </c:pt>
                <c:pt idx="4">
                  <c:v>Data 5</c:v>
                </c:pt>
                <c:pt idx="5">
                  <c:v>Data 6</c:v>
                </c:pt>
                <c:pt idx="6">
                  <c:v>Data 7</c:v>
                </c:pt>
              </c:strCache>
            </c:strRef>
          </c:cat>
          <c:val>
            <c:numRef>
              <c:f>'Ring graphs'!$M$18:$M$24</c:f>
              <c:numCache>
                <c:formatCode>General</c:formatCode>
                <c:ptCount val="7"/>
                <c:pt idx="0">
                  <c:v>7</c:v>
                </c:pt>
                <c:pt idx="1">
                  <c:v>9</c:v>
                </c:pt>
                <c:pt idx="2">
                  <c:v>11</c:v>
                </c:pt>
                <c:pt idx="3">
                  <c:v>15</c:v>
                </c:pt>
                <c:pt idx="4">
                  <c:v>17</c:v>
                </c:pt>
                <c:pt idx="5">
                  <c:v>19</c:v>
                </c:pt>
                <c:pt idx="6">
                  <c:v>22</c:v>
                </c:pt>
              </c:numCache>
            </c:numRef>
          </c:val>
          <c:extLst>
            <c:ext xmlns:c16="http://schemas.microsoft.com/office/drawing/2014/chart" uri="{C3380CC4-5D6E-409C-BE32-E72D297353CC}">
              <c16:uniqueId val="{0000000E-AC9A-4376-AA7D-339162BE0F7B}"/>
            </c:ext>
          </c:extLst>
        </c:ser>
        <c:dLbls>
          <c:showLegendKey val="0"/>
          <c:showVal val="0"/>
          <c:showCatName val="0"/>
          <c:showSerName val="0"/>
          <c:showPercent val="1"/>
          <c:showBubbleSize val="0"/>
          <c:showLeaderLines val="0"/>
        </c:dLbls>
        <c:firstSliceAng val="0"/>
        <c:holeSize val="90"/>
      </c:doughnutChart>
      <c:spPr>
        <a:noFill/>
        <a:ln w="3175">
          <a:solidFill>
            <a:srgbClr val="FFFFFF"/>
          </a:solidFill>
          <a:prstDash val="solid"/>
        </a:ln>
      </c:spPr>
    </c:plotArea>
    <c:plotVisOnly val="1"/>
    <c:dispBlanksAs val="zero"/>
    <c:showDLblsOverMax val="0"/>
  </c:chart>
  <c:spPr>
    <a:no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103693176033655"/>
          <c:y val="0.124070087119222"/>
          <c:w val="0.64315044598558679"/>
          <c:h val="0.76908725827946434"/>
        </c:manualLayout>
      </c:layout>
      <c:doughnutChart>
        <c:varyColors val="1"/>
        <c:ser>
          <c:idx val="0"/>
          <c:order val="0"/>
          <c:spPr>
            <a:solidFill>
              <a:srgbClr val="89D1F3"/>
            </a:solidFill>
            <a:ln w="3175">
              <a:noFill/>
              <a:prstDash val="solid"/>
            </a:ln>
          </c:spPr>
          <c:dPt>
            <c:idx val="0"/>
            <c:bubble3D val="0"/>
            <c:spPr>
              <a:solidFill>
                <a:schemeClr val="accent1"/>
              </a:solidFill>
              <a:ln w="3175">
                <a:noFill/>
                <a:prstDash val="solid"/>
              </a:ln>
            </c:spPr>
            <c:extLst>
              <c:ext xmlns:c16="http://schemas.microsoft.com/office/drawing/2014/chart" uri="{C3380CC4-5D6E-409C-BE32-E72D297353CC}">
                <c16:uniqueId val="{00000001-32E8-4E31-A48D-BF8EE3D0415F}"/>
              </c:ext>
            </c:extLst>
          </c:dPt>
          <c:dPt>
            <c:idx val="1"/>
            <c:bubble3D val="0"/>
            <c:spPr>
              <a:solidFill>
                <a:schemeClr val="accent2"/>
              </a:solidFill>
              <a:ln w="3175">
                <a:noFill/>
                <a:prstDash val="solid"/>
              </a:ln>
            </c:spPr>
            <c:extLst>
              <c:ext xmlns:c16="http://schemas.microsoft.com/office/drawing/2014/chart" uri="{C3380CC4-5D6E-409C-BE32-E72D297353CC}">
                <c16:uniqueId val="{00000003-32E8-4E31-A48D-BF8EE3D0415F}"/>
              </c:ext>
            </c:extLst>
          </c:dPt>
          <c:dPt>
            <c:idx val="2"/>
            <c:bubble3D val="0"/>
            <c:spPr>
              <a:solidFill>
                <a:schemeClr val="accent3"/>
              </a:solidFill>
              <a:ln w="3175">
                <a:noFill/>
                <a:prstDash val="solid"/>
              </a:ln>
            </c:spPr>
            <c:extLst>
              <c:ext xmlns:c16="http://schemas.microsoft.com/office/drawing/2014/chart" uri="{C3380CC4-5D6E-409C-BE32-E72D297353CC}">
                <c16:uniqueId val="{00000005-32E8-4E31-A48D-BF8EE3D0415F}"/>
              </c:ext>
            </c:extLst>
          </c:dPt>
          <c:dPt>
            <c:idx val="3"/>
            <c:bubble3D val="0"/>
            <c:spPr>
              <a:solidFill>
                <a:schemeClr val="accent4"/>
              </a:solidFill>
              <a:ln w="3175">
                <a:noFill/>
                <a:prstDash val="solid"/>
              </a:ln>
            </c:spPr>
            <c:extLst>
              <c:ext xmlns:c16="http://schemas.microsoft.com/office/drawing/2014/chart" uri="{C3380CC4-5D6E-409C-BE32-E72D297353CC}">
                <c16:uniqueId val="{00000007-32E8-4E31-A48D-BF8EE3D0415F}"/>
              </c:ext>
            </c:extLst>
          </c:dPt>
          <c:dPt>
            <c:idx val="4"/>
            <c:bubble3D val="0"/>
            <c:spPr>
              <a:solidFill>
                <a:schemeClr val="bg2"/>
              </a:solidFill>
              <a:ln w="3175">
                <a:noFill/>
                <a:prstDash val="solid"/>
              </a:ln>
            </c:spPr>
            <c:extLst>
              <c:ext xmlns:c16="http://schemas.microsoft.com/office/drawing/2014/chart" uri="{C3380CC4-5D6E-409C-BE32-E72D297353CC}">
                <c16:uniqueId val="{00000009-32E8-4E31-A48D-BF8EE3D0415F}"/>
              </c:ext>
            </c:extLst>
          </c:dPt>
          <c:dPt>
            <c:idx val="5"/>
            <c:bubble3D val="0"/>
            <c:spPr>
              <a:solidFill>
                <a:schemeClr val="tx2"/>
              </a:solidFill>
              <a:ln w="3175">
                <a:noFill/>
                <a:prstDash val="solid"/>
              </a:ln>
            </c:spPr>
            <c:extLst>
              <c:ext xmlns:c16="http://schemas.microsoft.com/office/drawing/2014/chart" uri="{C3380CC4-5D6E-409C-BE32-E72D297353CC}">
                <c16:uniqueId val="{0000000B-32E8-4E31-A48D-BF8EE3D0415F}"/>
              </c:ext>
            </c:extLst>
          </c:dPt>
          <c:dPt>
            <c:idx val="6"/>
            <c:bubble3D val="0"/>
            <c:spPr>
              <a:solidFill>
                <a:schemeClr val="accent4">
                  <a:lumMod val="60000"/>
                  <a:lumOff val="40000"/>
                </a:schemeClr>
              </a:solidFill>
              <a:ln w="3175">
                <a:noFill/>
                <a:prstDash val="solid"/>
              </a:ln>
            </c:spPr>
            <c:extLst>
              <c:ext xmlns:c16="http://schemas.microsoft.com/office/drawing/2014/chart" uri="{C3380CC4-5D6E-409C-BE32-E72D297353CC}">
                <c16:uniqueId val="{0000000D-32E8-4E31-A48D-BF8EE3D0415F}"/>
              </c:ext>
            </c:extLst>
          </c:dPt>
          <c:dPt>
            <c:idx val="7"/>
            <c:bubble3D val="0"/>
            <c:spPr>
              <a:solidFill>
                <a:schemeClr val="accent5"/>
              </a:solidFill>
              <a:ln w="3175">
                <a:noFill/>
                <a:prstDash val="solid"/>
              </a:ln>
            </c:spPr>
            <c:extLst>
              <c:ext xmlns:c16="http://schemas.microsoft.com/office/drawing/2014/chart" uri="{C3380CC4-5D6E-409C-BE32-E72D297353CC}">
                <c16:uniqueId val="{0000000F-32E8-4E31-A48D-BF8EE3D0415F}"/>
              </c:ext>
            </c:extLst>
          </c:dPt>
          <c:dLbls>
            <c:dLbl>
              <c:idx val="0"/>
              <c:layout>
                <c:manualLayout>
                  <c:x val="5.0944218451142595E-2"/>
                  <c:y val="-7.2484624535352357E-2"/>
                </c:manualLayout>
              </c:layout>
              <c:numFmt formatCode="0%" sourceLinked="0"/>
              <c:spPr>
                <a:noFill/>
                <a:ln w="25400">
                  <a:noFill/>
                </a:ln>
              </c:spPr>
              <c:txPr>
                <a:bodyPr anchorCtr="0"/>
                <a:lstStyle/>
                <a:p>
                  <a:pPr algn="ctr">
                    <a:defRPr lang="en-US" sz="1100" b="0" i="0" u="none" strike="noStrike" kern="1200" baseline="0">
                      <a:solidFill>
                        <a:schemeClr val="accent1"/>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2E8-4E31-A48D-BF8EE3D0415F}"/>
                </c:ext>
              </c:extLst>
            </c:dLbl>
            <c:dLbl>
              <c:idx val="1"/>
              <c:layout>
                <c:manualLayout>
                  <c:x val="8.7994559142882664E-2"/>
                  <c:y val="-6.7307151354255773E-2"/>
                </c:manualLayout>
              </c:layout>
              <c:numFmt formatCode="0%" sourceLinked="0"/>
              <c:spPr>
                <a:noFill/>
                <a:ln w="25400">
                  <a:noFill/>
                </a:ln>
              </c:spPr>
              <c:txPr>
                <a:bodyPr anchorCtr="0"/>
                <a:lstStyle/>
                <a:p>
                  <a:pPr algn="ctr">
                    <a:defRPr lang="en-US" sz="1100" b="0" i="0" u="none" strike="noStrike" kern="1200" baseline="0">
                      <a:solidFill>
                        <a:schemeClr val="accent2"/>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2E8-4E31-A48D-BF8EE3D0415F}"/>
                </c:ext>
              </c:extLst>
            </c:dLbl>
            <c:dLbl>
              <c:idx val="2"/>
              <c:layout>
                <c:manualLayout>
                  <c:x val="7.873197396994748E-2"/>
                  <c:y val="0"/>
                </c:manualLayout>
              </c:layout>
              <c:numFmt formatCode="0%" sourceLinked="0"/>
              <c:spPr>
                <a:noFill/>
                <a:ln w="25400">
                  <a:noFill/>
                </a:ln>
              </c:spPr>
              <c:txPr>
                <a:bodyPr anchorCtr="0"/>
                <a:lstStyle/>
                <a:p>
                  <a:pPr algn="ctr">
                    <a:defRPr lang="en-US" sz="1100" b="0" i="0" u="none" strike="noStrike" kern="1200" baseline="0">
                      <a:solidFill>
                        <a:schemeClr val="accent3"/>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2E8-4E31-A48D-BF8EE3D0415F}"/>
                </c:ext>
              </c:extLst>
            </c:dLbl>
            <c:dLbl>
              <c:idx val="3"/>
              <c:layout>
                <c:manualLayout>
                  <c:x val="7.8731973969947647E-2"/>
                  <c:y val="5.1774731810965972E-2"/>
                </c:manualLayout>
              </c:layout>
              <c:numFmt formatCode="0%" sourceLinked="0"/>
              <c:spPr>
                <a:noFill/>
                <a:ln w="25400">
                  <a:noFill/>
                </a:ln>
              </c:spPr>
              <c:txPr>
                <a:bodyPr anchorCtr="0"/>
                <a:lstStyle/>
                <a:p>
                  <a:pPr algn="ctr">
                    <a:defRPr lang="en-US" sz="1100" b="0" i="0" u="none" strike="noStrike" kern="1200" baseline="0">
                      <a:solidFill>
                        <a:schemeClr val="accent4"/>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2E8-4E31-A48D-BF8EE3D0415F}"/>
                </c:ext>
              </c:extLst>
            </c:dLbl>
            <c:dLbl>
              <c:idx val="4"/>
              <c:layout>
                <c:manualLayout>
                  <c:x val="8.3363266556415072E-2"/>
                  <c:y val="6.2129678173159161E-2"/>
                </c:manualLayout>
              </c:layout>
              <c:numFmt formatCode="0%" sourceLinked="0"/>
              <c:spPr>
                <a:noFill/>
                <a:ln w="25400">
                  <a:noFill/>
                </a:ln>
              </c:spPr>
              <c:txPr>
                <a:bodyPr anchorCtr="0"/>
                <a:lstStyle/>
                <a:p>
                  <a:pPr algn="ctr">
                    <a:defRPr lang="en-US" sz="1100" b="0" i="0" u="none" strike="noStrike" kern="1200" baseline="0">
                      <a:solidFill>
                        <a:schemeClr val="bg2"/>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2E8-4E31-A48D-BF8EE3D0415F}"/>
                </c:ext>
              </c:extLst>
            </c:dLbl>
            <c:dLbl>
              <c:idx val="5"/>
              <c:layout>
                <c:manualLayout>
                  <c:x val="-7.8731973969947647E-2"/>
                  <c:y val="6.2129678173159161E-2"/>
                </c:manualLayout>
              </c:layout>
              <c:numFmt formatCode="0%" sourceLinked="0"/>
              <c:spPr>
                <a:noFill/>
                <a:ln w="25400">
                  <a:noFill/>
                </a:ln>
              </c:spPr>
              <c:txPr>
                <a:bodyPr anchorCtr="0"/>
                <a:lstStyle/>
                <a:p>
                  <a:pPr algn="ctr">
                    <a:defRPr lang="en-US" sz="1100" b="0" i="0" u="none" strike="noStrike" kern="1200" baseline="0">
                      <a:solidFill>
                        <a:schemeClr val="tx2"/>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2E8-4E31-A48D-BF8EE3D0415F}"/>
                </c:ext>
              </c:extLst>
            </c:dLbl>
            <c:dLbl>
              <c:idx val="6"/>
              <c:layout>
                <c:manualLayout>
                  <c:x val="-7.8731973969947647E-2"/>
                  <c:y val="0.10354946362193185"/>
                </c:manualLayout>
              </c:layout>
              <c:numFmt formatCode="0%" sourceLinked="0"/>
              <c:spPr>
                <a:noFill/>
                <a:ln w="25400">
                  <a:noFill/>
                </a:ln>
              </c:spPr>
              <c:txPr>
                <a:bodyPr anchorCtr="0"/>
                <a:lstStyle/>
                <a:p>
                  <a:pPr algn="ctr">
                    <a:defRPr lang="en-US" sz="1100" b="0" i="0" u="none" strike="noStrike" kern="1200" baseline="0">
                      <a:solidFill>
                        <a:schemeClr val="accent4">
                          <a:lumMod val="60000"/>
                          <a:lumOff val="40000"/>
                        </a:schemeClr>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32E8-4E31-A48D-BF8EE3D0415F}"/>
                </c:ext>
              </c:extLst>
            </c:dLbl>
            <c:dLbl>
              <c:idx val="7"/>
              <c:layout>
                <c:manualLayout>
                  <c:x val="-8.3363266556415155E-2"/>
                  <c:y val="-5.6952204992062563E-2"/>
                </c:manualLayout>
              </c:layout>
              <c:numFmt formatCode="0%" sourceLinked="0"/>
              <c:spPr>
                <a:noFill/>
                <a:ln w="25400">
                  <a:noFill/>
                </a:ln>
              </c:spPr>
              <c:txPr>
                <a:bodyPr anchorCtr="0"/>
                <a:lstStyle/>
                <a:p>
                  <a:pPr algn="ctr">
                    <a:defRPr lang="en-US" sz="1100" b="0" i="0" u="none" strike="noStrike" kern="1200" baseline="0">
                      <a:solidFill>
                        <a:schemeClr val="accent5"/>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32E8-4E31-A48D-BF8EE3D0415F}"/>
                </c:ext>
              </c:extLst>
            </c:dLbl>
            <c:numFmt formatCode="0%" sourceLinked="0"/>
            <c:spPr>
              <a:noFill/>
              <a:ln w="25400">
                <a:noFill/>
              </a:ln>
            </c:spPr>
            <c:txPr>
              <a:bodyPr anchorCtr="0"/>
              <a:lstStyle/>
              <a:p>
                <a:pPr algn="ctr">
                  <a:defRPr lang="en-US" sz="1100" b="0" i="0" u="none" strike="noStrike" kern="1200" baseline="0">
                    <a:solidFill>
                      <a:schemeClr val="bg1"/>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'Ring graphs'!$L$31:$L$38</c:f>
              <c:strCache>
                <c:ptCount val="8"/>
                <c:pt idx="0">
                  <c:v>Data 1</c:v>
                </c:pt>
                <c:pt idx="1">
                  <c:v>Data 2</c:v>
                </c:pt>
                <c:pt idx="2">
                  <c:v>Data 3</c:v>
                </c:pt>
                <c:pt idx="3">
                  <c:v>Data 4</c:v>
                </c:pt>
                <c:pt idx="4">
                  <c:v>Data 5</c:v>
                </c:pt>
                <c:pt idx="5">
                  <c:v>Data 6</c:v>
                </c:pt>
                <c:pt idx="6">
                  <c:v>Data 7</c:v>
                </c:pt>
                <c:pt idx="7">
                  <c:v>Data 8</c:v>
                </c:pt>
              </c:strCache>
            </c:strRef>
          </c:cat>
          <c:val>
            <c:numRef>
              <c:f>'Ring graphs'!$M$31:$M$38</c:f>
              <c:numCache>
                <c:formatCode>General</c:formatCode>
                <c:ptCount val="8"/>
                <c:pt idx="0">
                  <c:v>8</c:v>
                </c:pt>
                <c:pt idx="1">
                  <c:v>9</c:v>
                </c:pt>
                <c:pt idx="2">
                  <c:v>10</c:v>
                </c:pt>
                <c:pt idx="3">
                  <c:v>11</c:v>
                </c:pt>
                <c:pt idx="4">
                  <c:v>12</c:v>
                </c:pt>
                <c:pt idx="5">
                  <c:v>14</c:v>
                </c:pt>
                <c:pt idx="6">
                  <c:v>17</c:v>
                </c:pt>
                <c:pt idx="7">
                  <c:v>19</c:v>
                </c:pt>
              </c:numCache>
            </c:numRef>
          </c:val>
          <c:extLst>
            <c:ext xmlns:c16="http://schemas.microsoft.com/office/drawing/2014/chart" uri="{C3380CC4-5D6E-409C-BE32-E72D297353CC}">
              <c16:uniqueId val="{00000010-32E8-4E31-A48D-BF8EE3D0415F}"/>
            </c:ext>
          </c:extLst>
        </c:ser>
        <c:dLbls>
          <c:showLegendKey val="0"/>
          <c:showVal val="0"/>
          <c:showCatName val="0"/>
          <c:showSerName val="0"/>
          <c:showPercent val="1"/>
          <c:showBubbleSize val="0"/>
          <c:showLeaderLines val="0"/>
        </c:dLbls>
        <c:firstSliceAng val="0"/>
        <c:holeSize val="90"/>
      </c:doughnutChart>
      <c:spPr>
        <a:noFill/>
        <a:ln w="3175">
          <a:solidFill>
            <a:srgbClr val="FFFFFF"/>
          </a:solidFill>
          <a:prstDash val="solid"/>
        </a:ln>
      </c:spPr>
    </c:plotArea>
    <c:plotVisOnly val="1"/>
    <c:dispBlanksAs val="zero"/>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58171839712611"/>
          <c:y val="9.5706418874432223E-2"/>
          <c:w val="0.66003184764559486"/>
          <c:h val="0.8144366370358852"/>
        </c:manualLayout>
      </c:layout>
      <c:doughnutChart>
        <c:varyColors val="1"/>
        <c:ser>
          <c:idx val="0"/>
          <c:order val="0"/>
          <c:spPr>
            <a:solidFill>
              <a:srgbClr val="89D1F3"/>
            </a:solidFill>
            <a:ln w="3175">
              <a:noFill/>
              <a:prstDash val="solid"/>
            </a:ln>
          </c:spPr>
          <c:dPt>
            <c:idx val="0"/>
            <c:bubble3D val="0"/>
            <c:spPr>
              <a:solidFill>
                <a:schemeClr val="accent1"/>
              </a:solidFill>
              <a:ln w="3175">
                <a:noFill/>
                <a:prstDash val="solid"/>
              </a:ln>
            </c:spPr>
            <c:extLst>
              <c:ext xmlns:c16="http://schemas.microsoft.com/office/drawing/2014/chart" uri="{C3380CC4-5D6E-409C-BE32-E72D297353CC}">
                <c16:uniqueId val="{00000001-7E3C-4608-B24D-18BFF4B89DC0}"/>
              </c:ext>
            </c:extLst>
          </c:dPt>
          <c:dPt>
            <c:idx val="1"/>
            <c:bubble3D val="0"/>
            <c:spPr>
              <a:solidFill>
                <a:schemeClr val="accent2"/>
              </a:solidFill>
              <a:ln w="3175">
                <a:noFill/>
                <a:prstDash val="solid"/>
              </a:ln>
            </c:spPr>
            <c:extLst>
              <c:ext xmlns:c16="http://schemas.microsoft.com/office/drawing/2014/chart" uri="{C3380CC4-5D6E-409C-BE32-E72D297353CC}">
                <c16:uniqueId val="{00000003-7E3C-4608-B24D-18BFF4B89DC0}"/>
              </c:ext>
            </c:extLst>
          </c:dPt>
          <c:dPt>
            <c:idx val="2"/>
            <c:bubble3D val="0"/>
            <c:spPr>
              <a:solidFill>
                <a:schemeClr val="accent3"/>
              </a:solidFill>
              <a:ln w="3175">
                <a:noFill/>
                <a:prstDash val="solid"/>
              </a:ln>
            </c:spPr>
            <c:extLst>
              <c:ext xmlns:c16="http://schemas.microsoft.com/office/drawing/2014/chart" uri="{C3380CC4-5D6E-409C-BE32-E72D297353CC}">
                <c16:uniqueId val="{00000005-7E3C-4608-B24D-18BFF4B89DC0}"/>
              </c:ext>
            </c:extLst>
          </c:dPt>
          <c:dPt>
            <c:idx val="3"/>
            <c:bubble3D val="0"/>
            <c:spPr>
              <a:solidFill>
                <a:schemeClr val="accent4"/>
              </a:solidFill>
              <a:ln w="3175">
                <a:noFill/>
                <a:prstDash val="solid"/>
              </a:ln>
            </c:spPr>
            <c:extLst>
              <c:ext xmlns:c16="http://schemas.microsoft.com/office/drawing/2014/chart" uri="{C3380CC4-5D6E-409C-BE32-E72D297353CC}">
                <c16:uniqueId val="{00000007-7E3C-4608-B24D-18BFF4B89DC0}"/>
              </c:ext>
            </c:extLst>
          </c:dPt>
          <c:dPt>
            <c:idx val="4"/>
            <c:bubble3D val="0"/>
            <c:spPr>
              <a:solidFill>
                <a:schemeClr val="bg2"/>
              </a:solidFill>
              <a:ln w="3175">
                <a:noFill/>
                <a:prstDash val="solid"/>
              </a:ln>
            </c:spPr>
            <c:extLst>
              <c:ext xmlns:c16="http://schemas.microsoft.com/office/drawing/2014/chart" uri="{C3380CC4-5D6E-409C-BE32-E72D297353CC}">
                <c16:uniqueId val="{00000009-7E3C-4608-B24D-18BFF4B89DC0}"/>
              </c:ext>
            </c:extLst>
          </c:dPt>
          <c:dPt>
            <c:idx val="5"/>
            <c:bubble3D val="0"/>
            <c:spPr>
              <a:solidFill>
                <a:schemeClr val="tx2"/>
              </a:solidFill>
              <a:ln w="3175">
                <a:noFill/>
                <a:prstDash val="solid"/>
              </a:ln>
            </c:spPr>
            <c:extLst>
              <c:ext xmlns:c16="http://schemas.microsoft.com/office/drawing/2014/chart" uri="{C3380CC4-5D6E-409C-BE32-E72D297353CC}">
                <c16:uniqueId val="{0000000B-7E3C-4608-B24D-18BFF4B89DC0}"/>
              </c:ext>
            </c:extLst>
          </c:dPt>
          <c:dPt>
            <c:idx val="6"/>
            <c:bubble3D val="0"/>
            <c:spPr>
              <a:solidFill>
                <a:schemeClr val="accent4">
                  <a:lumMod val="60000"/>
                  <a:lumOff val="40000"/>
                </a:schemeClr>
              </a:solidFill>
              <a:ln w="3175">
                <a:noFill/>
                <a:prstDash val="solid"/>
              </a:ln>
            </c:spPr>
            <c:extLst>
              <c:ext xmlns:c16="http://schemas.microsoft.com/office/drawing/2014/chart" uri="{C3380CC4-5D6E-409C-BE32-E72D297353CC}">
                <c16:uniqueId val="{0000000D-7E3C-4608-B24D-18BFF4B89DC0}"/>
              </c:ext>
            </c:extLst>
          </c:dPt>
          <c:dPt>
            <c:idx val="7"/>
            <c:bubble3D val="0"/>
            <c:spPr>
              <a:solidFill>
                <a:schemeClr val="accent5"/>
              </a:solidFill>
              <a:ln w="3175">
                <a:noFill/>
                <a:prstDash val="solid"/>
              </a:ln>
            </c:spPr>
            <c:extLst>
              <c:ext xmlns:c16="http://schemas.microsoft.com/office/drawing/2014/chart" uri="{C3380CC4-5D6E-409C-BE32-E72D297353CC}">
                <c16:uniqueId val="{0000000F-7E3C-4608-B24D-18BFF4B89DC0}"/>
              </c:ext>
            </c:extLst>
          </c:dPt>
          <c:dPt>
            <c:idx val="8"/>
            <c:bubble3D val="0"/>
            <c:spPr>
              <a:solidFill>
                <a:schemeClr val="accent4">
                  <a:lumMod val="20000"/>
                  <a:lumOff val="80000"/>
                </a:schemeClr>
              </a:solidFill>
              <a:ln w="3175">
                <a:noFill/>
                <a:prstDash val="solid"/>
              </a:ln>
            </c:spPr>
            <c:extLst>
              <c:ext xmlns:c16="http://schemas.microsoft.com/office/drawing/2014/chart" uri="{C3380CC4-5D6E-409C-BE32-E72D297353CC}">
                <c16:uniqueId val="{00000011-7E3C-4608-B24D-18BFF4B89DC0}"/>
              </c:ext>
            </c:extLst>
          </c:dPt>
          <c:dLbls>
            <c:dLbl>
              <c:idx val="0"/>
              <c:layout>
                <c:manualLayout>
                  <c:x val="2.7528220266905642E-2"/>
                  <c:y val="-6.583435531236069E-2"/>
                </c:manualLayout>
              </c:layout>
              <c:numFmt formatCode="0%" sourceLinked="0"/>
              <c:spPr>
                <a:noFill/>
                <a:ln w="25400">
                  <a:noFill/>
                </a:ln>
              </c:spPr>
              <c:txPr>
                <a:bodyPr anchorCtr="0"/>
                <a:lstStyle/>
                <a:p>
                  <a:pPr algn="ctr">
                    <a:defRPr lang="en-US" sz="1100" b="0" i="0" u="none" strike="noStrike" kern="1200" baseline="0">
                      <a:solidFill>
                        <a:schemeClr val="accent1"/>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E3C-4608-B24D-18BFF4B89DC0}"/>
                </c:ext>
              </c:extLst>
            </c:dLbl>
            <c:dLbl>
              <c:idx val="1"/>
              <c:layout>
                <c:manualLayout>
                  <c:x val="5.2090250853245611E-2"/>
                  <c:y val="-5.5559301489894714E-2"/>
                </c:manualLayout>
              </c:layout>
              <c:numFmt formatCode="0%" sourceLinked="0"/>
              <c:spPr>
                <a:noFill/>
                <a:ln w="25400">
                  <a:noFill/>
                </a:ln>
              </c:spPr>
              <c:txPr>
                <a:bodyPr anchorCtr="0"/>
                <a:lstStyle/>
                <a:p>
                  <a:pPr algn="ctr">
                    <a:defRPr lang="en-US" sz="1100" b="0" i="0" u="none" strike="noStrike" kern="1200" baseline="0">
                      <a:solidFill>
                        <a:schemeClr val="accent2"/>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E3C-4608-B24D-18BFF4B89DC0}"/>
                </c:ext>
              </c:extLst>
            </c:dLbl>
            <c:dLbl>
              <c:idx val="2"/>
              <c:layout>
                <c:manualLayout>
                  <c:x val="6.4765986663075176E-2"/>
                  <c:y val="-5.0672443690674293E-2"/>
                </c:manualLayout>
              </c:layout>
              <c:numFmt formatCode="0%" sourceLinked="0"/>
              <c:spPr>
                <a:noFill/>
                <a:ln w="25400">
                  <a:noFill/>
                </a:ln>
              </c:spPr>
              <c:txPr>
                <a:bodyPr anchorCtr="0"/>
                <a:lstStyle/>
                <a:p>
                  <a:pPr algn="ctr">
                    <a:defRPr lang="en-US" sz="1100" b="0" i="0" u="none" strike="noStrike" kern="1200" baseline="0">
                      <a:solidFill>
                        <a:schemeClr val="accent3"/>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E3C-4608-B24D-18BFF4B89DC0}"/>
                </c:ext>
              </c:extLst>
            </c:dLbl>
            <c:dLbl>
              <c:idx val="3"/>
              <c:layout>
                <c:manualLayout>
                  <c:x val="7.7167218139657628E-2"/>
                  <c:y val="-9.2347232110820185E-17"/>
                </c:manualLayout>
              </c:layout>
              <c:numFmt formatCode="0%" sourceLinked="0"/>
              <c:spPr>
                <a:noFill/>
                <a:ln w="25400">
                  <a:noFill/>
                </a:ln>
              </c:spPr>
              <c:txPr>
                <a:bodyPr anchorCtr="0"/>
                <a:lstStyle/>
                <a:p>
                  <a:pPr algn="ctr">
                    <a:defRPr lang="en-US" sz="1100" b="0" i="0" u="none" strike="noStrike" kern="1200" baseline="0">
                      <a:solidFill>
                        <a:schemeClr val="accent4"/>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E3C-4608-B24D-18BFF4B89DC0}"/>
                </c:ext>
              </c:extLst>
            </c:dLbl>
            <c:dLbl>
              <c:idx val="4"/>
              <c:layout>
                <c:manualLayout>
                  <c:x val="7.704700195624517E-2"/>
                  <c:y val="3.5961895121947259E-2"/>
                </c:manualLayout>
              </c:layout>
              <c:numFmt formatCode="0%" sourceLinked="0"/>
              <c:spPr>
                <a:noFill/>
                <a:ln w="25400">
                  <a:noFill/>
                </a:ln>
              </c:spPr>
              <c:txPr>
                <a:bodyPr anchorCtr="0"/>
                <a:lstStyle/>
                <a:p>
                  <a:pPr algn="ctr">
                    <a:defRPr lang="en-US" sz="1100" b="0" i="0" u="none" strike="noStrike" kern="1200" baseline="0">
                      <a:solidFill>
                        <a:schemeClr val="bg2"/>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E3C-4608-B24D-18BFF4B89DC0}"/>
                </c:ext>
              </c:extLst>
            </c:dLbl>
            <c:dLbl>
              <c:idx val="5"/>
              <c:layout>
                <c:manualLayout>
                  <c:x val="4.0238349476802382E-2"/>
                  <c:y val="7.6309309819089885E-2"/>
                </c:manualLayout>
              </c:layout>
              <c:numFmt formatCode="0%" sourceLinked="0"/>
              <c:spPr>
                <a:noFill/>
                <a:ln w="25400">
                  <a:noFill/>
                </a:ln>
              </c:spPr>
              <c:txPr>
                <a:bodyPr anchorCtr="0"/>
                <a:lstStyle/>
                <a:p>
                  <a:pPr algn="ctr">
                    <a:defRPr lang="en-US" sz="1100" b="0" i="0" u="none" strike="noStrike" kern="1200" baseline="0">
                      <a:solidFill>
                        <a:schemeClr val="tx2"/>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E3C-4608-B24D-18BFF4B89DC0}"/>
                </c:ext>
              </c:extLst>
            </c:dLbl>
            <c:dLbl>
              <c:idx val="6"/>
              <c:layout>
                <c:manualLayout>
                  <c:x val="-5.6635965467740634E-2"/>
                  <c:y val="6.603465262496569E-2"/>
                </c:manualLayout>
              </c:layout>
              <c:numFmt formatCode="0%" sourceLinked="0"/>
              <c:spPr>
                <a:noFill/>
                <a:ln w="25400">
                  <a:noFill/>
                </a:ln>
              </c:spPr>
              <c:txPr>
                <a:bodyPr anchorCtr="0"/>
                <a:lstStyle/>
                <a:p>
                  <a:pPr algn="ctr">
                    <a:defRPr lang="en-US" sz="1100" b="0" i="0" u="none" strike="noStrike" kern="1200" baseline="0">
                      <a:solidFill>
                        <a:schemeClr val="accent4">
                          <a:lumMod val="60000"/>
                          <a:lumOff val="40000"/>
                        </a:schemeClr>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7E3C-4608-B24D-18BFF4B89DC0}"/>
                </c:ext>
              </c:extLst>
            </c:dLbl>
            <c:dLbl>
              <c:idx val="7"/>
              <c:layout>
                <c:manualLayout>
                  <c:x val="-8.936208921583691E-2"/>
                  <c:y val="5.0871551118253948E-3"/>
                </c:manualLayout>
              </c:layout>
              <c:numFmt formatCode="0%" sourceLinked="0"/>
              <c:spPr>
                <a:noFill/>
                <a:ln w="25400">
                  <a:noFill/>
                </a:ln>
              </c:spPr>
              <c:txPr>
                <a:bodyPr anchorCtr="0"/>
                <a:lstStyle/>
                <a:p>
                  <a:pPr algn="ctr">
                    <a:defRPr lang="en-US" sz="1100" b="0" i="0" u="none" strike="noStrike" kern="1200" baseline="0">
                      <a:solidFill>
                        <a:schemeClr val="accent5"/>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E3C-4608-B24D-18BFF4B89DC0}"/>
                </c:ext>
              </c:extLst>
            </c:dLbl>
            <c:dLbl>
              <c:idx val="8"/>
              <c:layout>
                <c:manualLayout>
                  <c:x val="-6.8899623344054223E-2"/>
                  <c:y val="-7.1422848648211301E-2"/>
                </c:manualLayout>
              </c:layout>
              <c:numFmt formatCode="0%" sourceLinked="0"/>
              <c:spPr>
                <a:noFill/>
                <a:ln w="25400">
                  <a:noFill/>
                </a:ln>
              </c:spPr>
              <c:txPr>
                <a:bodyPr anchorCtr="0"/>
                <a:lstStyle/>
                <a:p>
                  <a:pPr algn="ctr">
                    <a:defRPr lang="en-US" sz="1100" b="0" i="0" u="none" strike="noStrike" kern="1200" baseline="0">
                      <a:solidFill>
                        <a:schemeClr val="tx2"/>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1-7E3C-4608-B24D-18BFF4B89DC0}"/>
                </c:ext>
              </c:extLst>
            </c:dLbl>
            <c:numFmt formatCode="0%" sourceLinked="0"/>
            <c:spPr>
              <a:noFill/>
              <a:ln w="25400">
                <a:noFill/>
              </a:ln>
            </c:spPr>
            <c:txPr>
              <a:bodyPr anchorCtr="0"/>
              <a:lstStyle/>
              <a:p>
                <a:pPr algn="ctr">
                  <a:defRPr lang="en-US" sz="1100" b="0" i="0" u="none" strike="noStrike" kern="1200" baseline="0">
                    <a:solidFill>
                      <a:schemeClr val="bg1"/>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'Ring graphs'!$L$45:$L$53</c:f>
              <c:strCache>
                <c:ptCount val="9"/>
                <c:pt idx="0">
                  <c:v>Data 1</c:v>
                </c:pt>
                <c:pt idx="1">
                  <c:v>Data 2</c:v>
                </c:pt>
                <c:pt idx="2">
                  <c:v>Data 3</c:v>
                </c:pt>
                <c:pt idx="3">
                  <c:v>Data 4</c:v>
                </c:pt>
                <c:pt idx="4">
                  <c:v>Data 5</c:v>
                </c:pt>
                <c:pt idx="5">
                  <c:v>Data 6</c:v>
                </c:pt>
                <c:pt idx="6">
                  <c:v>Data 7</c:v>
                </c:pt>
                <c:pt idx="7">
                  <c:v>Data 8</c:v>
                </c:pt>
                <c:pt idx="8">
                  <c:v>Data 9</c:v>
                </c:pt>
              </c:strCache>
            </c:strRef>
          </c:cat>
          <c:val>
            <c:numRef>
              <c:f>'Ring graphs'!$M$45:$M$53</c:f>
              <c:numCache>
                <c:formatCode>General</c:formatCode>
                <c:ptCount val="9"/>
                <c:pt idx="0">
                  <c:v>4</c:v>
                </c:pt>
                <c:pt idx="1">
                  <c:v>6</c:v>
                </c:pt>
                <c:pt idx="2">
                  <c:v>8</c:v>
                </c:pt>
                <c:pt idx="3">
                  <c:v>9</c:v>
                </c:pt>
                <c:pt idx="4">
                  <c:v>10</c:v>
                </c:pt>
                <c:pt idx="5">
                  <c:v>11</c:v>
                </c:pt>
                <c:pt idx="6">
                  <c:v>15</c:v>
                </c:pt>
                <c:pt idx="7">
                  <c:v>18</c:v>
                </c:pt>
                <c:pt idx="8">
                  <c:v>19</c:v>
                </c:pt>
              </c:numCache>
            </c:numRef>
          </c:val>
          <c:extLst>
            <c:ext xmlns:c16="http://schemas.microsoft.com/office/drawing/2014/chart" uri="{C3380CC4-5D6E-409C-BE32-E72D297353CC}">
              <c16:uniqueId val="{00000012-7E3C-4608-B24D-18BFF4B89DC0}"/>
            </c:ext>
          </c:extLst>
        </c:ser>
        <c:dLbls>
          <c:showLegendKey val="0"/>
          <c:showVal val="0"/>
          <c:showCatName val="0"/>
          <c:showSerName val="0"/>
          <c:showPercent val="1"/>
          <c:showBubbleSize val="0"/>
          <c:showLeaderLines val="0"/>
        </c:dLbls>
        <c:firstSliceAng val="0"/>
        <c:holeSize val="90"/>
      </c:doughnutChart>
      <c:spPr>
        <a:noFill/>
        <a:ln w="3175">
          <a:solidFill>
            <a:srgbClr val="FFFFFF"/>
          </a:solidFill>
          <a:prstDash val="solid"/>
        </a:ln>
      </c:spPr>
    </c:plotArea>
    <c:plotVisOnly val="1"/>
    <c:dispBlanksAs val="zero"/>
    <c:showDLblsOverMax val="0"/>
  </c:chart>
  <c:spPr>
    <a:noFill/>
    <a:ln w="9525">
      <a:noFill/>
    </a:ln>
  </c:spPr>
  <c:txPr>
    <a:bodyPr/>
    <a:lstStyle/>
    <a:p>
      <a:pPr>
        <a:defRPr sz="6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63992897015903"/>
          <c:y val="0.10973677710523135"/>
          <c:w val="0.75053172549235536"/>
          <c:h val="0.84842716794787998"/>
        </c:manualLayout>
      </c:layout>
      <c:doughnutChart>
        <c:varyColors val="1"/>
        <c:ser>
          <c:idx val="0"/>
          <c:order val="0"/>
          <c:spPr>
            <a:solidFill>
              <a:schemeClr val="tx2"/>
            </a:solidFill>
            <a:ln w="3175">
              <a:solidFill>
                <a:schemeClr val="accent2"/>
              </a:solidFill>
              <a:prstDash val="solid"/>
            </a:ln>
          </c:spPr>
          <c:dPt>
            <c:idx val="0"/>
            <c:bubble3D val="0"/>
            <c:spPr>
              <a:solidFill>
                <a:schemeClr val="accent1"/>
              </a:solidFill>
              <a:ln w="3175">
                <a:solidFill>
                  <a:schemeClr val="accent2"/>
                </a:solidFill>
                <a:prstDash val="solid"/>
              </a:ln>
            </c:spPr>
            <c:extLst>
              <c:ext xmlns:c16="http://schemas.microsoft.com/office/drawing/2014/chart" uri="{C3380CC4-5D6E-409C-BE32-E72D297353CC}">
                <c16:uniqueId val="{00000001-0278-411B-BE52-7BEF09C94EBC}"/>
              </c:ext>
            </c:extLst>
          </c:dPt>
          <c:dPt>
            <c:idx val="1"/>
            <c:bubble3D val="0"/>
            <c:spPr>
              <a:solidFill>
                <a:schemeClr val="bg1"/>
              </a:solidFill>
              <a:ln w="3175">
                <a:solidFill>
                  <a:schemeClr val="accent2"/>
                </a:solidFill>
                <a:prstDash val="solid"/>
              </a:ln>
            </c:spPr>
            <c:extLst>
              <c:ext xmlns:c16="http://schemas.microsoft.com/office/drawing/2014/chart" uri="{C3380CC4-5D6E-409C-BE32-E72D297353CC}">
                <c16:uniqueId val="{00000003-0278-411B-BE52-7BEF09C94EBC}"/>
              </c:ext>
            </c:extLst>
          </c:dPt>
          <c:dLbls>
            <c:dLbl>
              <c:idx val="0"/>
              <c:layout>
                <c:manualLayout>
                  <c:x val="8.6160826491154877E-2"/>
                  <c:y val="-0.13348489015186238"/>
                </c:manualLayout>
              </c:layout>
              <c:spPr>
                <a:noFill/>
                <a:ln>
                  <a:noFill/>
                </a:ln>
                <a:effectLst/>
              </c:spPr>
              <c:txPr>
                <a:bodyPr/>
                <a:lstStyle/>
                <a:p>
                  <a:pPr>
                    <a:defRPr sz="1100" b="0">
                      <a:solidFill>
                        <a:schemeClr val="accent1"/>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278-411B-BE52-7BEF09C94EBC}"/>
                </c:ext>
              </c:extLst>
            </c:dLbl>
            <c:dLbl>
              <c:idx val="1"/>
              <c:layout>
                <c:manualLayout>
                  <c:x val="-8.8530478442479951E-2"/>
                  <c:y val="0.10268090131193033"/>
                </c:manualLayout>
              </c:layout>
              <c:spPr>
                <a:noFill/>
                <a:ln>
                  <a:noFill/>
                </a:ln>
                <a:effectLst/>
              </c:spPr>
              <c:txPr>
                <a:bodyPr/>
                <a:lstStyle/>
                <a:p>
                  <a:pPr>
                    <a:defRPr sz="1100" b="0">
                      <a:solidFill>
                        <a:schemeClr val="accent2"/>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278-411B-BE52-7BEF09C94EBC}"/>
                </c:ext>
              </c:extLst>
            </c:dLbl>
            <c:spPr>
              <a:noFill/>
              <a:ln>
                <a:noFill/>
              </a:ln>
              <a:effectLst/>
            </c:spPr>
            <c:txPr>
              <a:bodyPr/>
              <a:lstStyle/>
              <a:p>
                <a:pPr>
                  <a:defRPr sz="1100" b="0">
                    <a:solidFill>
                      <a:schemeClr val="bg1"/>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'Ring graphs'!$B$7:$B$8</c:f>
              <c:strCache>
                <c:ptCount val="2"/>
                <c:pt idx="0">
                  <c:v>Data 1</c:v>
                </c:pt>
                <c:pt idx="1">
                  <c:v>Data 2</c:v>
                </c:pt>
              </c:strCache>
            </c:strRef>
          </c:cat>
          <c:val>
            <c:numRef>
              <c:f>'Ring graphs'!$C$7:$C$8</c:f>
              <c:numCache>
                <c:formatCode>General</c:formatCode>
                <c:ptCount val="2"/>
                <c:pt idx="0">
                  <c:v>30</c:v>
                </c:pt>
                <c:pt idx="1">
                  <c:v>70</c:v>
                </c:pt>
              </c:numCache>
            </c:numRef>
          </c:val>
          <c:extLst>
            <c:ext xmlns:c16="http://schemas.microsoft.com/office/drawing/2014/chart" uri="{C3380CC4-5D6E-409C-BE32-E72D297353CC}">
              <c16:uniqueId val="{00000004-0278-411B-BE52-7BEF09C94EBC}"/>
            </c:ext>
          </c:extLst>
        </c:ser>
        <c:dLbls>
          <c:showLegendKey val="0"/>
          <c:showVal val="0"/>
          <c:showCatName val="0"/>
          <c:showSerName val="0"/>
          <c:showPercent val="1"/>
          <c:showBubbleSize val="0"/>
          <c:showLeaderLines val="0"/>
        </c:dLbls>
        <c:firstSliceAng val="0"/>
        <c:holeSize val="90"/>
      </c:doughnutChart>
      <c:spPr>
        <a:noFill/>
        <a:ln w="3175">
          <a:solidFill>
            <a:srgbClr val="FFFFFF"/>
          </a:solidFill>
          <a:prstDash val="solid"/>
        </a:ln>
      </c:spPr>
    </c:plotArea>
    <c:plotVisOnly val="1"/>
    <c:dispBlanksAs val="zero"/>
    <c:showDLblsOverMax val="0"/>
  </c:chart>
  <c:spPr>
    <a:noFill/>
    <a:ln w="9525">
      <a:noFill/>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 footer="0"/>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85249709639953"/>
          <c:y val="6.3492063492063489E-2"/>
          <c:w val="0.78123405306044058"/>
          <c:h val="0.88973878265216844"/>
        </c:manualLayout>
      </c:layout>
      <c:doughnutChart>
        <c:varyColors val="1"/>
        <c:ser>
          <c:idx val="0"/>
          <c:order val="0"/>
          <c:spPr>
            <a:solidFill>
              <a:srgbClr val="89D1F3"/>
            </a:solidFill>
            <a:ln w="3175">
              <a:noFill/>
              <a:prstDash val="solid"/>
            </a:ln>
          </c:spPr>
          <c:dPt>
            <c:idx val="0"/>
            <c:bubble3D val="0"/>
            <c:spPr>
              <a:solidFill>
                <a:schemeClr val="accent3"/>
              </a:solidFill>
              <a:ln w="3175">
                <a:noFill/>
                <a:prstDash val="solid"/>
              </a:ln>
            </c:spPr>
            <c:extLst>
              <c:ext xmlns:c16="http://schemas.microsoft.com/office/drawing/2014/chart" uri="{C3380CC4-5D6E-409C-BE32-E72D297353CC}">
                <c16:uniqueId val="{00000001-3CC7-44CD-85EC-1ACB1A0FC95A}"/>
              </c:ext>
            </c:extLst>
          </c:dPt>
          <c:dPt>
            <c:idx val="1"/>
            <c:bubble3D val="0"/>
            <c:spPr>
              <a:solidFill>
                <a:schemeClr val="bg1"/>
              </a:solidFill>
              <a:ln w="3175">
                <a:solidFill>
                  <a:schemeClr val="accent2"/>
                </a:solidFill>
                <a:prstDash val="solid"/>
              </a:ln>
            </c:spPr>
            <c:extLst>
              <c:ext xmlns:c16="http://schemas.microsoft.com/office/drawing/2014/chart" uri="{C3380CC4-5D6E-409C-BE32-E72D297353CC}">
                <c16:uniqueId val="{00000003-3CC7-44CD-85EC-1ACB1A0FC95A}"/>
              </c:ext>
            </c:extLst>
          </c:dPt>
          <c:dPt>
            <c:idx val="2"/>
            <c:bubble3D val="0"/>
            <c:spPr>
              <a:solidFill>
                <a:schemeClr val="accent1"/>
              </a:solidFill>
              <a:ln w="3175">
                <a:noFill/>
                <a:prstDash val="solid"/>
              </a:ln>
            </c:spPr>
            <c:extLst>
              <c:ext xmlns:c16="http://schemas.microsoft.com/office/drawing/2014/chart" uri="{C3380CC4-5D6E-409C-BE32-E72D297353CC}">
                <c16:uniqueId val="{00000005-3CC7-44CD-85EC-1ACB1A0FC95A}"/>
              </c:ext>
            </c:extLst>
          </c:dPt>
          <c:dLbls>
            <c:dLbl>
              <c:idx val="0"/>
              <c:layout>
                <c:manualLayout>
                  <c:x val="0.10237135888269393"/>
                  <c:y val="-7.5187653000016216E-2"/>
                </c:manualLayout>
              </c:layout>
              <c:spPr>
                <a:noFill/>
                <a:ln w="25400">
                  <a:noFill/>
                </a:ln>
              </c:spPr>
              <c:txPr>
                <a:bodyPr anchorCtr="0"/>
                <a:lstStyle/>
                <a:p>
                  <a:pPr algn="ctr">
                    <a:defRPr lang="en-US" sz="1100" b="0" i="0" u="none" strike="noStrike" kern="1200" baseline="0">
                      <a:solidFill>
                        <a:schemeClr val="accent3"/>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CC7-44CD-85EC-1ACB1A0FC95A}"/>
                </c:ext>
              </c:extLst>
            </c:dLbl>
            <c:dLbl>
              <c:idx val="1"/>
              <c:layout>
                <c:manualLayout>
                  <c:x val="0.12098433322500174"/>
                  <c:y val="0.11838756221325163"/>
                </c:manualLayout>
              </c:layout>
              <c:spPr>
                <a:noFill/>
                <a:ln w="25400">
                  <a:noFill/>
                </a:ln>
              </c:spPr>
              <c:txPr>
                <a:bodyPr anchorCtr="0"/>
                <a:lstStyle/>
                <a:p>
                  <a:pPr algn="ctr">
                    <a:defRPr lang="en-US" sz="1100" b="0" i="0" u="none" strike="noStrike" kern="1200" baseline="0">
                      <a:solidFill>
                        <a:schemeClr val="accent2"/>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CC7-44CD-85EC-1ACB1A0FC95A}"/>
                </c:ext>
              </c:extLst>
            </c:dLbl>
            <c:dLbl>
              <c:idx val="2"/>
              <c:layout>
                <c:manualLayout>
                  <c:x val="-8.3758384540385949E-2"/>
                  <c:y val="0.23162783911288351"/>
                </c:manualLayout>
              </c:layout>
              <c:spPr>
                <a:noFill/>
                <a:ln w="25400">
                  <a:noFill/>
                </a:ln>
              </c:spPr>
              <c:txPr>
                <a:bodyPr anchorCtr="0"/>
                <a:lstStyle/>
                <a:p>
                  <a:pPr algn="ctr">
                    <a:defRPr lang="en-US" sz="1100" b="0" i="0" u="none" strike="noStrike" kern="1200" baseline="0">
                      <a:solidFill>
                        <a:schemeClr val="accent1"/>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CC7-44CD-85EC-1ACB1A0FC95A}"/>
                </c:ext>
              </c:extLst>
            </c:dLbl>
            <c:spPr>
              <a:noFill/>
              <a:ln w="25400">
                <a:noFill/>
              </a:ln>
            </c:spPr>
            <c:txPr>
              <a:bodyPr anchorCtr="0"/>
              <a:lstStyle/>
              <a:p>
                <a:pPr algn="ctr">
                  <a:defRPr lang="en-US" sz="1100" b="0" i="0" u="none" strike="noStrike" kern="1200" baseline="0">
                    <a:solidFill>
                      <a:schemeClr val="bg1"/>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'Ring graphs'!$B$18:$B$20</c:f>
              <c:strCache>
                <c:ptCount val="3"/>
                <c:pt idx="0">
                  <c:v>Data 1</c:v>
                </c:pt>
                <c:pt idx="1">
                  <c:v>Data 2</c:v>
                </c:pt>
                <c:pt idx="2">
                  <c:v>Data 3</c:v>
                </c:pt>
              </c:strCache>
            </c:strRef>
          </c:cat>
          <c:val>
            <c:numRef>
              <c:f>'Ring graphs'!$C$18:$C$20</c:f>
              <c:numCache>
                <c:formatCode>General</c:formatCode>
                <c:ptCount val="3"/>
                <c:pt idx="0">
                  <c:v>15</c:v>
                </c:pt>
                <c:pt idx="1">
                  <c:v>30</c:v>
                </c:pt>
                <c:pt idx="2">
                  <c:v>55</c:v>
                </c:pt>
              </c:numCache>
            </c:numRef>
          </c:val>
          <c:extLst>
            <c:ext xmlns:c16="http://schemas.microsoft.com/office/drawing/2014/chart" uri="{C3380CC4-5D6E-409C-BE32-E72D297353CC}">
              <c16:uniqueId val="{00000006-3CC7-44CD-85EC-1ACB1A0FC95A}"/>
            </c:ext>
          </c:extLst>
        </c:ser>
        <c:dLbls>
          <c:showLegendKey val="0"/>
          <c:showVal val="0"/>
          <c:showCatName val="0"/>
          <c:showSerName val="0"/>
          <c:showPercent val="1"/>
          <c:showBubbleSize val="0"/>
          <c:showLeaderLines val="0"/>
        </c:dLbls>
        <c:firstSliceAng val="0"/>
        <c:holeSize val="90"/>
      </c:doughnutChart>
      <c:spPr>
        <a:noFill/>
        <a:ln w="3175">
          <a:solidFill>
            <a:srgbClr val="FFFFFF"/>
          </a:solidFill>
          <a:prstDash val="solid"/>
        </a:ln>
      </c:spPr>
    </c:plotArea>
    <c:plotVisOnly val="1"/>
    <c:dispBlanksAs val="zero"/>
    <c:showDLblsOverMax val="0"/>
  </c:chart>
  <c:spPr>
    <a:no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425399492440395E-2"/>
          <c:y val="7.3069312951005827E-2"/>
          <c:w val="0.77268320547443448"/>
          <c:h val="0.87362962427341939"/>
        </c:manualLayout>
      </c:layout>
      <c:doughnutChart>
        <c:varyColors val="1"/>
        <c:ser>
          <c:idx val="0"/>
          <c:order val="0"/>
          <c:spPr>
            <a:solidFill>
              <a:srgbClr val="89D1F3"/>
            </a:solidFill>
            <a:ln w="3175">
              <a:noFill/>
              <a:prstDash val="solid"/>
            </a:ln>
          </c:spPr>
          <c:dPt>
            <c:idx val="0"/>
            <c:bubble3D val="0"/>
            <c:spPr>
              <a:solidFill>
                <a:schemeClr val="accent1"/>
              </a:solidFill>
              <a:ln w="3175">
                <a:noFill/>
                <a:prstDash val="solid"/>
              </a:ln>
            </c:spPr>
            <c:extLst>
              <c:ext xmlns:c16="http://schemas.microsoft.com/office/drawing/2014/chart" uri="{C3380CC4-5D6E-409C-BE32-E72D297353CC}">
                <c16:uniqueId val="{00000001-BB52-418F-AB16-712E13236CB6}"/>
              </c:ext>
            </c:extLst>
          </c:dPt>
          <c:dPt>
            <c:idx val="1"/>
            <c:bubble3D val="0"/>
            <c:spPr>
              <a:solidFill>
                <a:schemeClr val="accent2"/>
              </a:solidFill>
              <a:ln w="3175">
                <a:noFill/>
                <a:prstDash val="solid"/>
              </a:ln>
            </c:spPr>
            <c:extLst>
              <c:ext xmlns:c16="http://schemas.microsoft.com/office/drawing/2014/chart" uri="{C3380CC4-5D6E-409C-BE32-E72D297353CC}">
                <c16:uniqueId val="{00000003-BB52-418F-AB16-712E13236CB6}"/>
              </c:ext>
            </c:extLst>
          </c:dPt>
          <c:dPt>
            <c:idx val="2"/>
            <c:bubble3D val="0"/>
            <c:spPr>
              <a:solidFill>
                <a:schemeClr val="bg1"/>
              </a:solidFill>
              <a:ln w="3175">
                <a:solidFill>
                  <a:schemeClr val="accent3"/>
                </a:solidFill>
                <a:prstDash val="solid"/>
              </a:ln>
            </c:spPr>
            <c:extLst>
              <c:ext xmlns:c16="http://schemas.microsoft.com/office/drawing/2014/chart" uri="{C3380CC4-5D6E-409C-BE32-E72D297353CC}">
                <c16:uniqueId val="{00000005-BB52-418F-AB16-712E13236CB6}"/>
              </c:ext>
            </c:extLst>
          </c:dPt>
          <c:dPt>
            <c:idx val="3"/>
            <c:bubble3D val="0"/>
            <c:spPr>
              <a:solidFill>
                <a:schemeClr val="accent4"/>
              </a:solidFill>
              <a:ln w="3175">
                <a:noFill/>
                <a:prstDash val="solid"/>
              </a:ln>
            </c:spPr>
            <c:extLst>
              <c:ext xmlns:c16="http://schemas.microsoft.com/office/drawing/2014/chart" uri="{C3380CC4-5D6E-409C-BE32-E72D297353CC}">
                <c16:uniqueId val="{00000007-BB52-418F-AB16-712E13236CB6}"/>
              </c:ext>
            </c:extLst>
          </c:dPt>
          <c:dLbls>
            <c:dLbl>
              <c:idx val="0"/>
              <c:layout>
                <c:manualLayout>
                  <c:x val="0.14767484789199969"/>
                  <c:y val="-6.783061983464285E-2"/>
                </c:manualLayout>
              </c:layout>
              <c:numFmt formatCode="0%" sourceLinked="0"/>
              <c:spPr>
                <a:noFill/>
                <a:ln w="25400">
                  <a:noFill/>
                </a:ln>
              </c:spPr>
              <c:txPr>
                <a:bodyPr anchorCtr="0"/>
                <a:lstStyle/>
                <a:p>
                  <a:pPr algn="ctr">
                    <a:defRPr lang="en-US" sz="1100" b="0" i="0" u="none" strike="noStrike" kern="1200" baseline="0">
                      <a:solidFill>
                        <a:schemeClr val="accent1"/>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B52-418F-AB16-712E13236CB6}"/>
                </c:ext>
              </c:extLst>
            </c:dLbl>
            <c:dLbl>
              <c:idx val="1"/>
              <c:layout>
                <c:manualLayout>
                  <c:x val="0.10476556617897145"/>
                  <c:y val="0"/>
                </c:manualLayout>
              </c:layout>
              <c:numFmt formatCode="0%" sourceLinked="0"/>
              <c:spPr>
                <a:noFill/>
                <a:ln w="25400">
                  <a:noFill/>
                </a:ln>
              </c:spPr>
              <c:txPr>
                <a:bodyPr anchorCtr="0"/>
                <a:lstStyle/>
                <a:p>
                  <a:pPr algn="ctr">
                    <a:defRPr lang="en-US" sz="1100" b="0" i="0" u="none" strike="noStrike" kern="1200" baseline="0">
                      <a:solidFill>
                        <a:schemeClr val="accent2"/>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B52-418F-AB16-712E13236CB6}"/>
                </c:ext>
              </c:extLst>
            </c:dLbl>
            <c:dLbl>
              <c:idx val="2"/>
              <c:layout>
                <c:manualLayout>
                  <c:x val="0.20305291585149957"/>
                  <c:y val="3.7987612181409725E-2"/>
                </c:manualLayout>
              </c:layout>
              <c:numFmt formatCode="0%" sourceLinked="0"/>
              <c:spPr>
                <a:noFill/>
                <a:ln w="25400">
                  <a:noFill/>
                </a:ln>
              </c:spPr>
              <c:txPr>
                <a:bodyPr anchorCtr="0"/>
                <a:lstStyle/>
                <a:p>
                  <a:pPr algn="ctr">
                    <a:defRPr lang="en-US" sz="1100" b="0" i="0" u="none" strike="noStrike" kern="1200" baseline="0">
                      <a:solidFill>
                        <a:schemeClr val="accent3"/>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B52-418F-AB16-712E13236CB6}"/>
                </c:ext>
              </c:extLst>
            </c:dLbl>
            <c:dLbl>
              <c:idx val="3"/>
              <c:layout>
                <c:manualLayout>
                  <c:x val="-6.9222577209797659E-2"/>
                  <c:y val="0.37728922937767762"/>
                </c:manualLayout>
              </c:layout>
              <c:numFmt formatCode="0%" sourceLinked="0"/>
              <c:spPr>
                <a:noFill/>
                <a:ln w="25400">
                  <a:noFill/>
                </a:ln>
              </c:spPr>
              <c:txPr>
                <a:bodyPr anchorCtr="0"/>
                <a:lstStyle/>
                <a:p>
                  <a:pPr algn="ctr">
                    <a:defRPr lang="en-US" sz="1100" b="0" i="0" u="none" strike="noStrike" kern="1200" baseline="0">
                      <a:solidFill>
                        <a:schemeClr val="accent4"/>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B52-418F-AB16-712E13236CB6}"/>
                </c:ext>
              </c:extLst>
            </c:dLbl>
            <c:numFmt formatCode="0%" sourceLinked="0"/>
            <c:spPr>
              <a:noFill/>
              <a:ln w="25400">
                <a:noFill/>
              </a:ln>
            </c:spPr>
            <c:txPr>
              <a:bodyPr anchorCtr="0"/>
              <a:lstStyle/>
              <a:p>
                <a:pPr algn="ctr">
                  <a:defRPr lang="en-US" sz="1100" b="0" i="0" u="none" strike="noStrike" kern="1200" baseline="0">
                    <a:solidFill>
                      <a:schemeClr val="bg1"/>
                    </a:solidFill>
                    <a:latin typeface="IberPangea" panose="020B0504000000000000" pitchFamily="34" charset="0"/>
                    <a:ea typeface="IberPangea" panose="020B0504000000000000" pitchFamily="34" charset="0"/>
                    <a:cs typeface="IberPangea" panose="020B0504000000000000" pitchFamily="34" charset="0"/>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'Ring graphs'!$B$31:$B$34</c:f>
              <c:strCache>
                <c:ptCount val="4"/>
                <c:pt idx="0">
                  <c:v>Data 1</c:v>
                </c:pt>
                <c:pt idx="1">
                  <c:v>Data 2</c:v>
                </c:pt>
                <c:pt idx="2">
                  <c:v>Data 3</c:v>
                </c:pt>
                <c:pt idx="3">
                  <c:v>Data 4</c:v>
                </c:pt>
              </c:strCache>
            </c:strRef>
          </c:cat>
          <c:val>
            <c:numRef>
              <c:f>'Ring graphs'!$C$31:$C$34</c:f>
              <c:numCache>
                <c:formatCode>General</c:formatCode>
                <c:ptCount val="4"/>
                <c:pt idx="0">
                  <c:v>15</c:v>
                </c:pt>
                <c:pt idx="1">
                  <c:v>20</c:v>
                </c:pt>
                <c:pt idx="2">
                  <c:v>25</c:v>
                </c:pt>
                <c:pt idx="3">
                  <c:v>40</c:v>
                </c:pt>
              </c:numCache>
            </c:numRef>
          </c:val>
          <c:extLst>
            <c:ext xmlns:c16="http://schemas.microsoft.com/office/drawing/2014/chart" uri="{C3380CC4-5D6E-409C-BE32-E72D297353CC}">
              <c16:uniqueId val="{00000008-BB52-418F-AB16-712E13236CB6}"/>
            </c:ext>
          </c:extLst>
        </c:ser>
        <c:dLbls>
          <c:showLegendKey val="0"/>
          <c:showVal val="0"/>
          <c:showCatName val="0"/>
          <c:showSerName val="0"/>
          <c:showPercent val="1"/>
          <c:showBubbleSize val="0"/>
          <c:showLeaderLines val="0"/>
        </c:dLbls>
        <c:firstSliceAng val="0"/>
        <c:holeSize val="90"/>
      </c:doughnutChart>
      <c:spPr>
        <a:noFill/>
        <a:ln w="3175">
          <a:solidFill>
            <a:srgbClr val="FFFFFF"/>
          </a:solidFill>
          <a:prstDash val="solid"/>
        </a:ln>
      </c:spPr>
    </c:plotArea>
    <c:plotVisOnly val="1"/>
    <c:dispBlanksAs val="zero"/>
    <c:showDLblsOverMax val="0"/>
  </c:chart>
  <c:spPr>
    <a:no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 footer="0"/>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chart" Target="../charts/chart2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5" Type="http://schemas.openxmlformats.org/officeDocument/2006/relationships/image" Target="../media/image3.svg"/><Relationship Id="rId4" Type="http://schemas.openxmlformats.org/officeDocument/2006/relationships/image" Target="../media/image2.png"/></Relationships>
</file>

<file path=xl/drawings/_rels/drawing1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5" Type="http://schemas.openxmlformats.org/officeDocument/2006/relationships/image" Target="../media/image3.svg"/><Relationship Id="rId4"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image" Target="../media/image3.svg"/><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image" Target="../media/image2.png"/><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chart" Target="../charts/chart20.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image" Target="../media/image3.sv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2247900</xdr:colOff>
      <xdr:row>0</xdr:row>
      <xdr:rowOff>0</xdr:rowOff>
    </xdr:from>
    <xdr:to>
      <xdr:col>5</xdr:col>
      <xdr:colOff>46243</xdr:colOff>
      <xdr:row>1</xdr:row>
      <xdr:rowOff>520513</xdr:rowOff>
    </xdr:to>
    <xdr:pic>
      <xdr:nvPicPr>
        <xdr:cNvPr id="2" name="Imagem 1">
          <a:extLst>
            <a:ext uri="{FF2B5EF4-FFF2-40B4-BE49-F238E27FC236}">
              <a16:creationId xmlns:a16="http://schemas.microsoft.com/office/drawing/2014/main" id="{F919592A-3CD9-44E9-99AA-4BD04B8B2C8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346"/>
        <a:stretch/>
      </xdr:blipFill>
      <xdr:spPr>
        <a:xfrm>
          <a:off x="11544300" y="0"/>
          <a:ext cx="2703718" cy="68243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935543</xdr:colOff>
      <xdr:row>8</xdr:row>
      <xdr:rowOff>142874</xdr:rowOff>
    </xdr:from>
    <xdr:to>
      <xdr:col>26</xdr:col>
      <xdr:colOff>200241</xdr:colOff>
      <xdr:row>35</xdr:row>
      <xdr:rowOff>11906</xdr:rowOff>
    </xdr:to>
    <xdr:graphicFrame macro="">
      <xdr:nvGraphicFramePr>
        <xdr:cNvPr id="20481" name="Chart 1">
          <a:extLst>
            <a:ext uri="{FF2B5EF4-FFF2-40B4-BE49-F238E27FC236}">
              <a16:creationId xmlns:a16="http://schemas.microsoft.com/office/drawing/2014/main" id="{00000000-0008-0000-0500-000001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466725</xdr:colOff>
      <xdr:row>0</xdr:row>
      <xdr:rowOff>19050</xdr:rowOff>
    </xdr:from>
    <xdr:to>
      <xdr:col>3</xdr:col>
      <xdr:colOff>249074</xdr:colOff>
      <xdr:row>0</xdr:row>
      <xdr:rowOff>857250</xdr:rowOff>
    </xdr:to>
    <xdr:pic>
      <xdr:nvPicPr>
        <xdr:cNvPr id="3" name="Imagen 22">
          <a:extLst>
            <a:ext uri="{FF2B5EF4-FFF2-40B4-BE49-F238E27FC236}">
              <a16:creationId xmlns:a16="http://schemas.microsoft.com/office/drawing/2014/main" id="{8813423C-0FCD-41BF-AD09-BAF3C25682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a:stretch/>
      </xdr:blipFill>
      <xdr:spPr>
        <a:xfrm>
          <a:off x="466725" y="19050"/>
          <a:ext cx="2773199" cy="838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433917</xdr:colOff>
      <xdr:row>12</xdr:row>
      <xdr:rowOff>132139</xdr:rowOff>
    </xdr:from>
    <xdr:to>
      <xdr:col>11</xdr:col>
      <xdr:colOff>31751</xdr:colOff>
      <xdr:row>26</xdr:row>
      <xdr:rowOff>9425</xdr:rowOff>
    </xdr:to>
    <xdr:graphicFrame macro="">
      <xdr:nvGraphicFramePr>
        <xdr:cNvPr id="22529" name="Chart 1">
          <a:extLst>
            <a:ext uri="{FF2B5EF4-FFF2-40B4-BE49-F238E27FC236}">
              <a16:creationId xmlns:a16="http://schemas.microsoft.com/office/drawing/2014/main" id="{00000000-0008-0000-0600-000001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546785</xdr:colOff>
      <xdr:row>34</xdr:row>
      <xdr:rowOff>141818</xdr:rowOff>
    </xdr:from>
    <xdr:to>
      <xdr:col>8</xdr:col>
      <xdr:colOff>290731</xdr:colOff>
      <xdr:row>50</xdr:row>
      <xdr:rowOff>280460</xdr:rowOff>
    </xdr:to>
    <xdr:graphicFrame macro="">
      <xdr:nvGraphicFramePr>
        <xdr:cNvPr id="22530" name="Chart 4">
          <a:extLst>
            <a:ext uri="{FF2B5EF4-FFF2-40B4-BE49-F238E27FC236}">
              <a16:creationId xmlns:a16="http://schemas.microsoft.com/office/drawing/2014/main" id="{00000000-0008-0000-0600-000002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58</xdr:row>
      <xdr:rowOff>132790</xdr:rowOff>
    </xdr:from>
    <xdr:to>
      <xdr:col>7</xdr:col>
      <xdr:colOff>593912</xdr:colOff>
      <xdr:row>75</xdr:row>
      <xdr:rowOff>4483</xdr:rowOff>
    </xdr:to>
    <xdr:graphicFrame macro="">
      <xdr:nvGraphicFramePr>
        <xdr:cNvPr id="22531" name="Chart 7">
          <a:extLst>
            <a:ext uri="{FF2B5EF4-FFF2-40B4-BE49-F238E27FC236}">
              <a16:creationId xmlns:a16="http://schemas.microsoft.com/office/drawing/2014/main" id="{00000000-0008-0000-0600-000003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604632</xdr:colOff>
      <xdr:row>0</xdr:row>
      <xdr:rowOff>207065</xdr:rowOff>
    </xdr:from>
    <xdr:to>
      <xdr:col>2</xdr:col>
      <xdr:colOff>757859</xdr:colOff>
      <xdr:row>0</xdr:row>
      <xdr:rowOff>865464</xdr:rowOff>
    </xdr:to>
    <xdr:pic>
      <xdr:nvPicPr>
        <xdr:cNvPr id="2" name="Imagen 22">
          <a:extLst>
            <a:ext uri="{FF2B5EF4-FFF2-40B4-BE49-F238E27FC236}">
              <a16:creationId xmlns:a16="http://schemas.microsoft.com/office/drawing/2014/main" id="{5695CEB9-60D3-4A3D-B02D-63F7A2D3AB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rcRect/>
        <a:stretch/>
      </xdr:blipFill>
      <xdr:spPr>
        <a:xfrm>
          <a:off x="604632" y="207065"/>
          <a:ext cx="2178325" cy="6583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17</xdr:col>
      <xdr:colOff>543210</xdr:colOff>
      <xdr:row>8</xdr:row>
      <xdr:rowOff>112060</xdr:rowOff>
    </xdr:from>
    <xdr:to>
      <xdr:col>25</xdr:col>
      <xdr:colOff>323930</xdr:colOff>
      <xdr:row>22</xdr:row>
      <xdr:rowOff>201706</xdr:rowOff>
    </xdr:to>
    <xdr:graphicFrame macro="">
      <xdr:nvGraphicFramePr>
        <xdr:cNvPr id="3" name="Chart 25">
          <a:extLst>
            <a:ext uri="{FF2B5EF4-FFF2-40B4-BE49-F238E27FC236}">
              <a16:creationId xmlns:a16="http://schemas.microsoft.com/office/drawing/2014/main" id="{8D779D0B-6F85-4953-9CFD-B6B61F3991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14</xdr:col>
      <xdr:colOff>375121</xdr:colOff>
      <xdr:row>21</xdr:row>
      <xdr:rowOff>235323</xdr:rowOff>
    </xdr:from>
    <xdr:to>
      <xdr:col>21</xdr:col>
      <xdr:colOff>177416</xdr:colOff>
      <xdr:row>37</xdr:row>
      <xdr:rowOff>26517</xdr:rowOff>
    </xdr:to>
    <xdr:graphicFrame macro="">
      <xdr:nvGraphicFramePr>
        <xdr:cNvPr id="4" name="Chart 10">
          <a:extLst>
            <a:ext uri="{FF2B5EF4-FFF2-40B4-BE49-F238E27FC236}">
              <a16:creationId xmlns:a16="http://schemas.microsoft.com/office/drawing/2014/main" id="{B73D3CD4-0697-4F64-8F09-5E0F85154C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155866</xdr:colOff>
      <xdr:row>14</xdr:row>
      <xdr:rowOff>0</xdr:rowOff>
    </xdr:from>
    <xdr:to>
      <xdr:col>49</xdr:col>
      <xdr:colOff>225139</xdr:colOff>
      <xdr:row>32</xdr:row>
      <xdr:rowOff>126856</xdr:rowOff>
    </xdr:to>
    <xdr:graphicFrame macro="">
      <xdr:nvGraphicFramePr>
        <xdr:cNvPr id="5" name="Chart 1">
          <a:extLst>
            <a:ext uri="{FF2B5EF4-FFF2-40B4-BE49-F238E27FC236}">
              <a16:creationId xmlns:a16="http://schemas.microsoft.com/office/drawing/2014/main" id="{D42EC8C5-557D-46FF-B94D-B8D89E74FC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663863</xdr:colOff>
      <xdr:row>1</xdr:row>
      <xdr:rowOff>0</xdr:rowOff>
    </xdr:from>
    <xdr:to>
      <xdr:col>5</xdr:col>
      <xdr:colOff>404091</xdr:colOff>
      <xdr:row>3</xdr:row>
      <xdr:rowOff>118609</xdr:rowOff>
    </xdr:to>
    <xdr:pic>
      <xdr:nvPicPr>
        <xdr:cNvPr id="6" name="Imagen 22">
          <a:extLst>
            <a:ext uri="{FF2B5EF4-FFF2-40B4-BE49-F238E27FC236}">
              <a16:creationId xmlns:a16="http://schemas.microsoft.com/office/drawing/2014/main" id="{785F6A40-0144-4625-AFC9-58B747C707D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rcRect/>
        <a:stretch/>
      </xdr:blipFill>
      <xdr:spPr>
        <a:xfrm>
          <a:off x="663863" y="173182"/>
          <a:ext cx="2684319" cy="81133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1466850</xdr:colOff>
      <xdr:row>1</xdr:row>
      <xdr:rowOff>104775</xdr:rowOff>
    </xdr:from>
    <xdr:to>
      <xdr:col>3</xdr:col>
      <xdr:colOff>631492</xdr:colOff>
      <xdr:row>3</xdr:row>
      <xdr:rowOff>95250</xdr:rowOff>
    </xdr:to>
    <xdr:pic>
      <xdr:nvPicPr>
        <xdr:cNvPr id="4" name="Imagen 22">
          <a:extLst>
            <a:ext uri="{FF2B5EF4-FFF2-40B4-BE49-F238E27FC236}">
              <a16:creationId xmlns:a16="http://schemas.microsoft.com/office/drawing/2014/main" id="{DD158376-36E2-44AA-B1B4-4BAE287A20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1466850" y="266700"/>
          <a:ext cx="2584117" cy="7810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12700</xdr:colOff>
      <xdr:row>2</xdr:row>
      <xdr:rowOff>0</xdr:rowOff>
    </xdr:from>
    <xdr:to>
      <xdr:col>6</xdr:col>
      <xdr:colOff>33867</xdr:colOff>
      <xdr:row>3</xdr:row>
      <xdr:rowOff>60200</xdr:rowOff>
    </xdr:to>
    <xdr:sp macro="" textlink="">
      <xdr:nvSpPr>
        <xdr:cNvPr id="4" name="TextBox 1">
          <a:extLst>
            <a:ext uri="{FF2B5EF4-FFF2-40B4-BE49-F238E27FC236}">
              <a16:creationId xmlns:a16="http://schemas.microsoft.com/office/drawing/2014/main" id="{BCE801EB-6D4D-4C86-8A13-9D73905F3727}"/>
            </a:ext>
          </a:extLst>
        </xdr:cNvPr>
        <xdr:cNvSpPr txBox="1"/>
      </xdr:nvSpPr>
      <xdr:spPr>
        <a:xfrm>
          <a:off x="842433" y="321733"/>
          <a:ext cx="6303434" cy="551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n-US" sz="2800" b="0" i="0">
              <a:solidFill>
                <a:schemeClr val="accent1"/>
              </a:solidFill>
              <a:latin typeface="+mj-lt"/>
              <a:ea typeface="IberPangea Text Medium" panose="020B0504000000000000" pitchFamily="34" charset="0"/>
              <a:cs typeface="IberPangea Text Medium" panose="020B0504000000000000" pitchFamily="34" charset="0"/>
            </a:rPr>
            <a:t>Calendario</a:t>
          </a:r>
          <a:r>
            <a:rPr lang="en-US" sz="2800" b="0" i="0" baseline="0">
              <a:solidFill>
                <a:schemeClr val="accent1"/>
              </a:solidFill>
              <a:latin typeface="+mj-lt"/>
              <a:ea typeface="IberPangea Text Medium" panose="020B0504000000000000" pitchFamily="34" charset="0"/>
              <a:cs typeface="IberPangea Text Medium" panose="020B0504000000000000" pitchFamily="34" charset="0"/>
            </a:rPr>
            <a:t> de proyecto</a:t>
          </a:r>
          <a:endParaRPr lang="en-US" sz="2800" b="0" i="0">
            <a:solidFill>
              <a:schemeClr val="accent1"/>
            </a:solidFill>
            <a:latin typeface="+mj-lt"/>
            <a:ea typeface="IberPangea Text Medium" panose="020B0504000000000000" pitchFamily="34" charset="0"/>
            <a:cs typeface="IberPangea Text Medium" panose="020B0504000000000000"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22412</xdr:rowOff>
    </xdr:from>
    <xdr:to>
      <xdr:col>2</xdr:col>
      <xdr:colOff>591546</xdr:colOff>
      <xdr:row>1</xdr:row>
      <xdr:rowOff>493059</xdr:rowOff>
    </xdr:to>
    <xdr:pic>
      <xdr:nvPicPr>
        <xdr:cNvPr id="6" name="Imagem 5">
          <a:extLst>
            <a:ext uri="{FF2B5EF4-FFF2-40B4-BE49-F238E27FC236}">
              <a16:creationId xmlns:a16="http://schemas.microsoft.com/office/drawing/2014/main" id="{F1DCD838-730E-4776-BC61-B527DE6845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9794" y="22412"/>
          <a:ext cx="2093134" cy="627529"/>
        </a:xfrm>
        <a:prstGeom prst="rect">
          <a:avLst/>
        </a:prstGeom>
      </xdr:spPr>
    </xdr:pic>
    <xdr:clientData/>
  </xdr:twoCellAnchor>
  <xdr:twoCellAnchor editAs="oneCell">
    <xdr:from>
      <xdr:col>1</xdr:col>
      <xdr:colOff>0</xdr:colOff>
      <xdr:row>26</xdr:row>
      <xdr:rowOff>19050</xdr:rowOff>
    </xdr:from>
    <xdr:to>
      <xdr:col>2</xdr:col>
      <xdr:colOff>591546</xdr:colOff>
      <xdr:row>27</xdr:row>
      <xdr:rowOff>489697</xdr:rowOff>
    </xdr:to>
    <xdr:pic>
      <xdr:nvPicPr>
        <xdr:cNvPr id="9" name="Imagem 8">
          <a:extLst>
            <a:ext uri="{FF2B5EF4-FFF2-40B4-BE49-F238E27FC236}">
              <a16:creationId xmlns:a16="http://schemas.microsoft.com/office/drawing/2014/main" id="{D7581352-7E37-4520-A89F-3CC6ADE699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13820775"/>
          <a:ext cx="2096496" cy="6325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1329069</xdr:colOff>
      <xdr:row>0</xdr:row>
      <xdr:rowOff>310115</xdr:rowOff>
    </xdr:from>
    <xdr:to>
      <xdr:col>3</xdr:col>
      <xdr:colOff>638771</xdr:colOff>
      <xdr:row>0</xdr:row>
      <xdr:rowOff>1306607</xdr:rowOff>
    </xdr:to>
    <xdr:pic>
      <xdr:nvPicPr>
        <xdr:cNvPr id="3" name="Imagen 22">
          <a:extLst>
            <a:ext uri="{FF2B5EF4-FFF2-40B4-BE49-F238E27FC236}">
              <a16:creationId xmlns:a16="http://schemas.microsoft.com/office/drawing/2014/main" id="{0D6D3F07-4C10-4610-ADF3-D8B18C556D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1329069" y="310115"/>
          <a:ext cx="3296911" cy="9964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41462</xdr:colOff>
      <xdr:row>10</xdr:row>
      <xdr:rowOff>38100</xdr:rowOff>
    </xdr:from>
    <xdr:to>
      <xdr:col>5</xdr:col>
      <xdr:colOff>399490</xdr:colOff>
      <xdr:row>20</xdr:row>
      <xdr:rowOff>18250</xdr:rowOff>
    </xdr:to>
    <xdr:pic>
      <xdr:nvPicPr>
        <xdr:cNvPr id="2" name="Picture 1">
          <a:extLst>
            <a:ext uri="{FF2B5EF4-FFF2-40B4-BE49-F238E27FC236}">
              <a16:creationId xmlns:a16="http://schemas.microsoft.com/office/drawing/2014/main" id="{60D18998-65BD-4EBB-A33F-2AFF73D24C08}"/>
            </a:ext>
          </a:extLst>
        </xdr:cNvPr>
        <xdr:cNvPicPr>
          <a:picLocks noChangeAspect="1"/>
        </xdr:cNvPicPr>
      </xdr:nvPicPr>
      <xdr:blipFill>
        <a:blip xmlns:r="http://schemas.openxmlformats.org/officeDocument/2006/relationships" r:embed="rId1"/>
        <a:stretch>
          <a:fillRect/>
        </a:stretch>
      </xdr:blipFill>
      <xdr:spPr>
        <a:xfrm>
          <a:off x="1139638" y="2761129"/>
          <a:ext cx="1814793" cy="1997210"/>
        </a:xfrm>
        <a:prstGeom prst="rect">
          <a:avLst/>
        </a:prstGeom>
      </xdr:spPr>
    </xdr:pic>
    <xdr:clientData/>
  </xdr:twoCellAnchor>
  <xdr:twoCellAnchor>
    <xdr:from>
      <xdr:col>2</xdr:col>
      <xdr:colOff>0</xdr:colOff>
      <xdr:row>18</xdr:row>
      <xdr:rowOff>184547</xdr:rowOff>
    </xdr:from>
    <xdr:to>
      <xdr:col>4</xdr:col>
      <xdr:colOff>517921</xdr:colOff>
      <xdr:row>19</xdr:row>
      <xdr:rowOff>142875</xdr:rowOff>
    </xdr:to>
    <xdr:sp macro="" textlink="">
      <xdr:nvSpPr>
        <xdr:cNvPr id="3" name="Rectangle 2">
          <a:extLst>
            <a:ext uri="{FF2B5EF4-FFF2-40B4-BE49-F238E27FC236}">
              <a16:creationId xmlns:a16="http://schemas.microsoft.com/office/drawing/2014/main" id="{6589CF2C-2CAF-495A-97B8-4D64210BC911}"/>
            </a:ext>
          </a:extLst>
        </xdr:cNvPr>
        <xdr:cNvSpPr/>
      </xdr:nvSpPr>
      <xdr:spPr bwMode="auto">
        <a:xfrm>
          <a:off x="1178719" y="4518422"/>
          <a:ext cx="791765" cy="160734"/>
        </a:xfrm>
        <a:prstGeom prst="rect">
          <a:avLst/>
        </a:prstGeom>
        <a:noFill/>
        <a:ln w="28575" cap="flat" cmpd="sng" algn="ctr">
          <a:solidFill>
            <a:schemeClr val="accent3"/>
          </a:solidFill>
          <a:prstDash val="solid"/>
          <a:round/>
          <a:headEnd type="none" w="med" len="med"/>
          <a:tailEnd type="none" w="med" len="med"/>
        </a:ln>
        <a:effectLst/>
      </xdr:spPr>
      <xdr:txBody>
        <a:bodyPr vertOverflow="clip" wrap="square" lIns="18288" tIns="0" rIns="0" bIns="0" rtlCol="0" anchor="ctr" upright="1"/>
        <a:lstStyle/>
        <a:p>
          <a:pPr algn="l"/>
          <a:endParaRPr lang="es-ES" sz="1100"/>
        </a:p>
      </xdr:txBody>
    </xdr:sp>
    <xdr:clientData/>
  </xdr:twoCellAnchor>
  <xdr:twoCellAnchor editAs="oneCell">
    <xdr:from>
      <xdr:col>0</xdr:col>
      <xdr:colOff>1085850</xdr:colOff>
      <xdr:row>0</xdr:row>
      <xdr:rowOff>276225</xdr:rowOff>
    </xdr:from>
    <xdr:to>
      <xdr:col>8</xdr:col>
      <xdr:colOff>0</xdr:colOff>
      <xdr:row>1</xdr:row>
      <xdr:rowOff>363296</xdr:rowOff>
    </xdr:to>
    <xdr:pic>
      <xdr:nvPicPr>
        <xdr:cNvPr id="5" name="Imagen 22">
          <a:extLst>
            <a:ext uri="{FF2B5EF4-FFF2-40B4-BE49-F238E27FC236}">
              <a16:creationId xmlns:a16="http://schemas.microsoft.com/office/drawing/2014/main" id="{CA2736E4-6BF0-459D-ACDC-EAB9922016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a:stretch/>
      </xdr:blipFill>
      <xdr:spPr>
        <a:xfrm>
          <a:off x="1085850" y="276225"/>
          <a:ext cx="2714625" cy="8204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467590</xdr:colOff>
      <xdr:row>0</xdr:row>
      <xdr:rowOff>2457670</xdr:rowOff>
    </xdr:from>
    <xdr:to>
      <xdr:col>6</xdr:col>
      <xdr:colOff>465845</xdr:colOff>
      <xdr:row>8</xdr:row>
      <xdr:rowOff>181395</xdr:rowOff>
    </xdr:to>
    <xdr:graphicFrame macro="">
      <xdr:nvGraphicFramePr>
        <xdr:cNvPr id="2049" name="Chart 4">
          <a:extLst>
            <a:ext uri="{FF2B5EF4-FFF2-40B4-BE49-F238E27FC236}">
              <a16:creationId xmlns:a16="http://schemas.microsoft.com/office/drawing/2014/main" id="{00000000-0008-0000-02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464525</xdr:colOff>
      <xdr:row>22</xdr:row>
      <xdr:rowOff>156041</xdr:rowOff>
    </xdr:from>
    <xdr:to>
      <xdr:col>6</xdr:col>
      <xdr:colOff>478857</xdr:colOff>
      <xdr:row>33</xdr:row>
      <xdr:rowOff>99413</xdr:rowOff>
    </xdr:to>
    <xdr:graphicFrame macro="">
      <xdr:nvGraphicFramePr>
        <xdr:cNvPr id="2051" name="Chart 7">
          <a:extLst>
            <a:ext uri="{FF2B5EF4-FFF2-40B4-BE49-F238E27FC236}">
              <a16:creationId xmlns:a16="http://schemas.microsoft.com/office/drawing/2014/main" id="{00000000-0008-0000-0200-00000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3</xdr:col>
      <xdr:colOff>317034</xdr:colOff>
      <xdr:row>39</xdr:row>
      <xdr:rowOff>40879</xdr:rowOff>
    </xdr:from>
    <xdr:to>
      <xdr:col>6</xdr:col>
      <xdr:colOff>489856</xdr:colOff>
      <xdr:row>46</xdr:row>
      <xdr:rowOff>169265</xdr:rowOff>
    </xdr:to>
    <xdr:graphicFrame macro="">
      <xdr:nvGraphicFramePr>
        <xdr:cNvPr id="2052" name="Chart 8">
          <a:extLst>
            <a:ext uri="{FF2B5EF4-FFF2-40B4-BE49-F238E27FC236}">
              <a16:creationId xmlns:a16="http://schemas.microsoft.com/office/drawing/2014/main" id="{00000000-0008-0000-0200-000004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13</xdr:col>
      <xdr:colOff>436419</xdr:colOff>
      <xdr:row>10</xdr:row>
      <xdr:rowOff>44574</xdr:rowOff>
    </xdr:from>
    <xdr:to>
      <xdr:col>15</xdr:col>
      <xdr:colOff>1767328</xdr:colOff>
      <xdr:row>20</xdr:row>
      <xdr:rowOff>167144</xdr:rowOff>
    </xdr:to>
    <xdr:graphicFrame macro="">
      <xdr:nvGraphicFramePr>
        <xdr:cNvPr id="2055" name="Chart 11">
          <a:extLst>
            <a:ext uri="{FF2B5EF4-FFF2-40B4-BE49-F238E27FC236}">
              <a16:creationId xmlns:a16="http://schemas.microsoft.com/office/drawing/2014/main" id="{00000000-0008-0000-0200-000007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13</xdr:col>
      <xdr:colOff>380104</xdr:colOff>
      <xdr:row>21</xdr:row>
      <xdr:rowOff>138823</xdr:rowOff>
    </xdr:from>
    <xdr:to>
      <xdr:col>15</xdr:col>
      <xdr:colOff>1986196</xdr:colOff>
      <xdr:row>34</xdr:row>
      <xdr:rowOff>147964</xdr:rowOff>
    </xdr:to>
    <xdr:graphicFrame macro="">
      <xdr:nvGraphicFramePr>
        <xdr:cNvPr id="2054" name="Chart 10">
          <a:extLst>
            <a:ext uri="{FF2B5EF4-FFF2-40B4-BE49-F238E27FC236}">
              <a16:creationId xmlns:a16="http://schemas.microsoft.com/office/drawing/2014/main" id="{00000000-0008-0000-0200-000006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13</xdr:col>
      <xdr:colOff>231511</xdr:colOff>
      <xdr:row>39</xdr:row>
      <xdr:rowOff>16748</xdr:rowOff>
    </xdr:from>
    <xdr:to>
      <xdr:col>15</xdr:col>
      <xdr:colOff>1911771</xdr:colOff>
      <xdr:row>46</xdr:row>
      <xdr:rowOff>265395</xdr:rowOff>
    </xdr:to>
    <xdr:graphicFrame macro="">
      <xdr:nvGraphicFramePr>
        <xdr:cNvPr id="2053" name="Chart 9">
          <a:extLst>
            <a:ext uri="{FF2B5EF4-FFF2-40B4-BE49-F238E27FC236}">
              <a16:creationId xmlns:a16="http://schemas.microsoft.com/office/drawing/2014/main" id="{00000000-0008-0000-0200-00000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6</xdr:col>
      <xdr:colOff>823422</xdr:colOff>
      <xdr:row>0</xdr:row>
      <xdr:rowOff>2465391</xdr:rowOff>
    </xdr:from>
    <xdr:to>
      <xdr:col>9</xdr:col>
      <xdr:colOff>95091</xdr:colOff>
      <xdr:row>8</xdr:row>
      <xdr:rowOff>168430</xdr:rowOff>
    </xdr:to>
    <xdr:graphicFrame macro="">
      <xdr:nvGraphicFramePr>
        <xdr:cNvPr id="10" name="Chart 4">
          <a:extLst>
            <a:ext uri="{FF2B5EF4-FFF2-40B4-BE49-F238E27FC236}">
              <a16:creationId xmlns:a16="http://schemas.microsoft.com/office/drawing/2014/main" id="{E1FCA2E7-4BF4-45A9-9C71-3B91C19F9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7</xdr:col>
      <xdr:colOff>9060</xdr:colOff>
      <xdr:row>10</xdr:row>
      <xdr:rowOff>45877</xdr:rowOff>
    </xdr:from>
    <xdr:to>
      <xdr:col>9</xdr:col>
      <xdr:colOff>239586</xdr:colOff>
      <xdr:row>20</xdr:row>
      <xdr:rowOff>87808</xdr:rowOff>
    </xdr:to>
    <xdr:graphicFrame macro="">
      <xdr:nvGraphicFramePr>
        <xdr:cNvPr id="11" name="Chart 6">
          <a:extLst>
            <a:ext uri="{FF2B5EF4-FFF2-40B4-BE49-F238E27FC236}">
              <a16:creationId xmlns:a16="http://schemas.microsoft.com/office/drawing/2014/main" id="{995845B3-7A30-41CF-ADFA-EA6C7DF319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7</xdr:col>
      <xdr:colOff>24379</xdr:colOff>
      <xdr:row>22</xdr:row>
      <xdr:rowOff>90450</xdr:rowOff>
    </xdr:from>
    <xdr:to>
      <xdr:col>9</xdr:col>
      <xdr:colOff>252680</xdr:colOff>
      <xdr:row>33</xdr:row>
      <xdr:rowOff>42542</xdr:rowOff>
    </xdr:to>
    <xdr:graphicFrame macro="">
      <xdr:nvGraphicFramePr>
        <xdr:cNvPr id="12" name="Chart 7">
          <a:extLst>
            <a:ext uri="{FF2B5EF4-FFF2-40B4-BE49-F238E27FC236}">
              <a16:creationId xmlns:a16="http://schemas.microsoft.com/office/drawing/2014/main" id="{3EC3E02B-7507-45EE-ADC8-93C98399B5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6</xdr:col>
      <xdr:colOff>349430</xdr:colOff>
      <xdr:row>38</xdr:row>
      <xdr:rowOff>109348</xdr:rowOff>
    </xdr:from>
    <xdr:to>
      <xdr:col>9</xdr:col>
      <xdr:colOff>72397</xdr:colOff>
      <xdr:row>47</xdr:row>
      <xdr:rowOff>37993</xdr:rowOff>
    </xdr:to>
    <xdr:graphicFrame macro="">
      <xdr:nvGraphicFramePr>
        <xdr:cNvPr id="13" name="Chart 8">
          <a:extLst>
            <a:ext uri="{FF2B5EF4-FFF2-40B4-BE49-F238E27FC236}">
              <a16:creationId xmlns:a16="http://schemas.microsoft.com/office/drawing/2014/main" id="{E5713651-1AAB-489D-A412-C0E02478D7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3</xdr:col>
      <xdr:colOff>465858</xdr:colOff>
      <xdr:row>10</xdr:row>
      <xdr:rowOff>27009</xdr:rowOff>
    </xdr:from>
    <xdr:to>
      <xdr:col>6</xdr:col>
      <xdr:colOff>462689</xdr:colOff>
      <xdr:row>20</xdr:row>
      <xdr:rowOff>45771</xdr:rowOff>
    </xdr:to>
    <xdr:graphicFrame macro="">
      <xdr:nvGraphicFramePr>
        <xdr:cNvPr id="2050" name="Chart 6">
          <a:extLst>
            <a:ext uri="{FF2B5EF4-FFF2-40B4-BE49-F238E27FC236}">
              <a16:creationId xmlns:a16="http://schemas.microsoft.com/office/drawing/2014/main" id="{00000000-0008-0000-0200-00000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15</xdr:col>
      <xdr:colOff>1910519</xdr:colOff>
      <xdr:row>0</xdr:row>
      <xdr:rowOff>2562558</xdr:rowOff>
    </xdr:from>
    <xdr:to>
      <xdr:col>18</xdr:col>
      <xdr:colOff>936834</xdr:colOff>
      <xdr:row>10</xdr:row>
      <xdr:rowOff>72713</xdr:rowOff>
    </xdr:to>
    <xdr:graphicFrame macro="">
      <xdr:nvGraphicFramePr>
        <xdr:cNvPr id="14" name="Chart 12">
          <a:extLst>
            <a:ext uri="{FF2B5EF4-FFF2-40B4-BE49-F238E27FC236}">
              <a16:creationId xmlns:a16="http://schemas.microsoft.com/office/drawing/2014/main" id="{089B36C4-AB0D-413E-A041-121DA272F3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16</xdr:col>
      <xdr:colOff>63277</xdr:colOff>
      <xdr:row>39</xdr:row>
      <xdr:rowOff>9977</xdr:rowOff>
    </xdr:from>
    <xdr:to>
      <xdr:col>19</xdr:col>
      <xdr:colOff>268432</xdr:colOff>
      <xdr:row>46</xdr:row>
      <xdr:rowOff>252412</xdr:rowOff>
    </xdr:to>
    <xdr:graphicFrame macro="">
      <xdr:nvGraphicFramePr>
        <xdr:cNvPr id="17" name="Chart 9">
          <a:extLst>
            <a:ext uri="{FF2B5EF4-FFF2-40B4-BE49-F238E27FC236}">
              <a16:creationId xmlns:a16="http://schemas.microsoft.com/office/drawing/2014/main" id="{23A14A1A-BC66-41B4-80A5-D759BCDB6A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16</xdr:col>
      <xdr:colOff>157594</xdr:colOff>
      <xdr:row>10</xdr:row>
      <xdr:rowOff>44066</xdr:rowOff>
    </xdr:from>
    <xdr:to>
      <xdr:col>19</xdr:col>
      <xdr:colOff>33778</xdr:colOff>
      <xdr:row>21</xdr:row>
      <xdr:rowOff>30807</xdr:rowOff>
    </xdr:to>
    <xdr:graphicFrame macro="">
      <xdr:nvGraphicFramePr>
        <xdr:cNvPr id="18" name="Chart 11">
          <a:extLst>
            <a:ext uri="{FF2B5EF4-FFF2-40B4-BE49-F238E27FC236}">
              <a16:creationId xmlns:a16="http://schemas.microsoft.com/office/drawing/2014/main" id="{D80A49C8-1820-4F1B-A3D9-0C644C2356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absolute">
    <xdr:from>
      <xdr:col>16</xdr:col>
      <xdr:colOff>17920</xdr:colOff>
      <xdr:row>21</xdr:row>
      <xdr:rowOff>113770</xdr:rowOff>
    </xdr:from>
    <xdr:to>
      <xdr:col>19</xdr:col>
      <xdr:colOff>178020</xdr:colOff>
      <xdr:row>34</xdr:row>
      <xdr:rowOff>173201</xdr:rowOff>
    </xdr:to>
    <xdr:graphicFrame macro="">
      <xdr:nvGraphicFramePr>
        <xdr:cNvPr id="19" name="Chart 10">
          <a:extLst>
            <a:ext uri="{FF2B5EF4-FFF2-40B4-BE49-F238E27FC236}">
              <a16:creationId xmlns:a16="http://schemas.microsoft.com/office/drawing/2014/main" id="{9BAA479E-4012-4E7C-91BE-029EE7E52F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13</xdr:col>
      <xdr:colOff>370144</xdr:colOff>
      <xdr:row>0</xdr:row>
      <xdr:rowOff>2570443</xdr:rowOff>
    </xdr:from>
    <xdr:to>
      <xdr:col>15</xdr:col>
      <xdr:colOff>1882317</xdr:colOff>
      <xdr:row>10</xdr:row>
      <xdr:rowOff>30580</xdr:rowOff>
    </xdr:to>
    <xdr:graphicFrame macro="">
      <xdr:nvGraphicFramePr>
        <xdr:cNvPr id="20" name="Chart 12">
          <a:extLst>
            <a:ext uri="{FF2B5EF4-FFF2-40B4-BE49-F238E27FC236}">
              <a16:creationId xmlns:a16="http://schemas.microsoft.com/office/drawing/2014/main" id="{214C90DA-DA3B-4BF3-A782-4B925688DE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0</xdr:col>
      <xdr:colOff>2038350</xdr:colOff>
      <xdr:row>0</xdr:row>
      <xdr:rowOff>0</xdr:rowOff>
    </xdr:from>
    <xdr:to>
      <xdr:col>3</xdr:col>
      <xdr:colOff>134611</xdr:colOff>
      <xdr:row>0</xdr:row>
      <xdr:rowOff>996492</xdr:rowOff>
    </xdr:to>
    <xdr:pic>
      <xdr:nvPicPr>
        <xdr:cNvPr id="3" name="Imagen 22">
          <a:extLst>
            <a:ext uri="{FF2B5EF4-FFF2-40B4-BE49-F238E27FC236}">
              <a16:creationId xmlns:a16="http://schemas.microsoft.com/office/drawing/2014/main" id="{CFBEF3F8-A467-4E10-809C-EE5E2B7F348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rcRect/>
        <a:stretch/>
      </xdr:blipFill>
      <xdr:spPr>
        <a:xfrm>
          <a:off x="2038350" y="0"/>
          <a:ext cx="3296911" cy="996492"/>
        </a:xfrm>
        <a:prstGeom prst="rect">
          <a:avLst/>
        </a:prstGeom>
      </xdr:spPr>
    </xdr:pic>
    <xdr:clientData/>
  </xdr:twoCellAnchor>
</xdr:wsDr>
</file>

<file path=xl/drawings/drawing6.xml><?xml version="1.0" encoding="utf-8"?>
<c:userShapes xmlns:c="http://schemas.openxmlformats.org/drawingml/2006/chart">
  <cdr:relSizeAnchor xmlns:cdr="http://schemas.openxmlformats.org/drawingml/2006/chartDrawing">
    <cdr:from>
      <cdr:x>0.49879</cdr:x>
      <cdr:y>0.49928</cdr:y>
    </cdr:from>
    <cdr:to>
      <cdr:x>0.51261</cdr:x>
      <cdr:y>0.52863</cdr:y>
    </cdr:to>
    <cdr:sp macro="" textlink="">
      <cdr:nvSpPr>
        <cdr:cNvPr id="19459" name="Text Box 3"/>
        <cdr:cNvSpPr txBox="1">
          <a:spLocks xmlns:a="http://schemas.openxmlformats.org/drawingml/2006/main" noChangeArrowheads="1"/>
        </cdr:cNvSpPr>
      </cdr:nvSpPr>
      <cdr:spPr bwMode="auto">
        <a:xfrm xmlns:a="http://schemas.openxmlformats.org/drawingml/2006/main">
          <a:off x="1570990" y="1268171"/>
          <a:ext cx="43434" cy="743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a:defRPr sz="1000"/>
          </a:pPr>
          <a:r>
            <a:rPr lang="en-GB" sz="475" b="0" i="0" u="none" strike="noStrike" baseline="0">
              <a:solidFill>
                <a:srgbClr val="000000"/>
              </a:solidFill>
              <a:latin typeface="Arial"/>
              <a:cs typeface="Arial"/>
            </a:rPr>
            <a:t>             </a:t>
          </a:r>
        </a:p>
      </cdr:txBody>
    </cdr:sp>
  </cdr:relSizeAnchor>
</c:userShapes>
</file>

<file path=xl/drawings/drawing7.xml><?xml version="1.0" encoding="utf-8"?>
<c:userShapes xmlns:c="http://schemas.openxmlformats.org/drawingml/2006/chart">
  <cdr:relSizeAnchor xmlns:cdr="http://schemas.openxmlformats.org/drawingml/2006/chartDrawing">
    <cdr:from>
      <cdr:x>0.49879</cdr:x>
      <cdr:y>0.49928</cdr:y>
    </cdr:from>
    <cdr:to>
      <cdr:x>0.51261</cdr:x>
      <cdr:y>0.52863</cdr:y>
    </cdr:to>
    <cdr:sp macro="" textlink="">
      <cdr:nvSpPr>
        <cdr:cNvPr id="19459" name="Text Box 3"/>
        <cdr:cNvSpPr txBox="1">
          <a:spLocks xmlns:a="http://schemas.openxmlformats.org/drawingml/2006/main" noChangeArrowheads="1"/>
        </cdr:cNvSpPr>
      </cdr:nvSpPr>
      <cdr:spPr bwMode="auto">
        <a:xfrm xmlns:a="http://schemas.openxmlformats.org/drawingml/2006/main">
          <a:off x="1570990" y="1268171"/>
          <a:ext cx="43434" cy="743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a:defRPr sz="1000"/>
          </a:pPr>
          <a:r>
            <a:rPr lang="en-GB" sz="475" b="0" i="0" u="none" strike="noStrike" baseline="0">
              <a:solidFill>
                <a:srgbClr val="000000"/>
              </a:solidFill>
              <a:latin typeface="Arial"/>
              <a:cs typeface="Arial"/>
            </a:rPr>
            <a:t>             </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8</xdr:col>
      <xdr:colOff>1016310</xdr:colOff>
      <xdr:row>18</xdr:row>
      <xdr:rowOff>105286</xdr:rowOff>
    </xdr:from>
    <xdr:to>
      <xdr:col>20</xdr:col>
      <xdr:colOff>756743</xdr:colOff>
      <xdr:row>30</xdr:row>
      <xdr:rowOff>14668</xdr:rowOff>
    </xdr:to>
    <xdr:graphicFrame macro="">
      <xdr:nvGraphicFramePr>
        <xdr:cNvPr id="11265" name="Chart 22">
          <a:extLst>
            <a:ext uri="{FF2B5EF4-FFF2-40B4-BE49-F238E27FC236}">
              <a16:creationId xmlns:a16="http://schemas.microsoft.com/office/drawing/2014/main" id="{00000000-0008-0000-0300-000001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1028470</xdr:colOff>
      <xdr:row>34</xdr:row>
      <xdr:rowOff>156185</xdr:rowOff>
    </xdr:from>
    <xdr:to>
      <xdr:col>20</xdr:col>
      <xdr:colOff>375637</xdr:colOff>
      <xdr:row>44</xdr:row>
      <xdr:rowOff>117177</xdr:rowOff>
    </xdr:to>
    <xdr:graphicFrame macro="">
      <xdr:nvGraphicFramePr>
        <xdr:cNvPr id="11266" name="Chart 24">
          <a:extLst>
            <a:ext uri="{FF2B5EF4-FFF2-40B4-BE49-F238E27FC236}">
              <a16:creationId xmlns:a16="http://schemas.microsoft.com/office/drawing/2014/main" id="{00000000-0008-0000-0300-000002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1072553</xdr:colOff>
      <xdr:row>46</xdr:row>
      <xdr:rowOff>174680</xdr:rowOff>
    </xdr:from>
    <xdr:to>
      <xdr:col>17</xdr:col>
      <xdr:colOff>417016</xdr:colOff>
      <xdr:row>60</xdr:row>
      <xdr:rowOff>217487</xdr:rowOff>
    </xdr:to>
    <xdr:graphicFrame macro="">
      <xdr:nvGraphicFramePr>
        <xdr:cNvPr id="11267" name="Chart 25">
          <a:extLst>
            <a:ext uri="{FF2B5EF4-FFF2-40B4-BE49-F238E27FC236}">
              <a16:creationId xmlns:a16="http://schemas.microsoft.com/office/drawing/2014/main" id="{00000000-0008-0000-0300-000003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947819</xdr:colOff>
      <xdr:row>3</xdr:row>
      <xdr:rowOff>23645</xdr:rowOff>
    </xdr:from>
    <xdr:to>
      <xdr:col>20</xdr:col>
      <xdr:colOff>390484</xdr:colOff>
      <xdr:row>14</xdr:row>
      <xdr:rowOff>133963</xdr:rowOff>
    </xdr:to>
    <xdr:graphicFrame macro="">
      <xdr:nvGraphicFramePr>
        <xdr:cNvPr id="11268" name="Chart 27">
          <a:extLst>
            <a:ext uri="{FF2B5EF4-FFF2-40B4-BE49-F238E27FC236}">
              <a16:creationId xmlns:a16="http://schemas.microsoft.com/office/drawing/2014/main" id="{00000000-0008-0000-0300-000004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627785</xdr:colOff>
      <xdr:row>0</xdr:row>
      <xdr:rowOff>0</xdr:rowOff>
    </xdr:from>
    <xdr:to>
      <xdr:col>3</xdr:col>
      <xdr:colOff>173183</xdr:colOff>
      <xdr:row>0</xdr:row>
      <xdr:rowOff>876766</xdr:rowOff>
    </xdr:to>
    <xdr:pic>
      <xdr:nvPicPr>
        <xdr:cNvPr id="2" name="Imagen 22">
          <a:extLst>
            <a:ext uri="{FF2B5EF4-FFF2-40B4-BE49-F238E27FC236}">
              <a16:creationId xmlns:a16="http://schemas.microsoft.com/office/drawing/2014/main" id="{C97BE3D4-3E16-461E-AA56-EE36F28C110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rcRect/>
        <a:stretch/>
      </xdr:blipFill>
      <xdr:spPr>
        <a:xfrm>
          <a:off x="627785" y="0"/>
          <a:ext cx="2900796" cy="8767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941291</xdr:colOff>
      <xdr:row>10</xdr:row>
      <xdr:rowOff>48801</xdr:rowOff>
    </xdr:from>
    <xdr:to>
      <xdr:col>7</xdr:col>
      <xdr:colOff>12324</xdr:colOff>
      <xdr:row>25</xdr:row>
      <xdr:rowOff>127741</xdr:rowOff>
    </xdr:to>
    <xdr:graphicFrame macro="">
      <xdr:nvGraphicFramePr>
        <xdr:cNvPr id="16385" name="Chart 1">
          <a:extLst>
            <a:ext uri="{FF2B5EF4-FFF2-40B4-BE49-F238E27FC236}">
              <a16:creationId xmlns:a16="http://schemas.microsoft.com/office/drawing/2014/main" id="{00000000-0008-0000-0400-0000014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941291</xdr:colOff>
      <xdr:row>28</xdr:row>
      <xdr:rowOff>81937</xdr:rowOff>
    </xdr:from>
    <xdr:to>
      <xdr:col>6</xdr:col>
      <xdr:colOff>1361196</xdr:colOff>
      <xdr:row>43</xdr:row>
      <xdr:rowOff>139607</xdr:rowOff>
    </xdr:to>
    <xdr:graphicFrame macro="">
      <xdr:nvGraphicFramePr>
        <xdr:cNvPr id="16386" name="Chart 2">
          <a:extLst>
            <a:ext uri="{FF2B5EF4-FFF2-40B4-BE49-F238E27FC236}">
              <a16:creationId xmlns:a16="http://schemas.microsoft.com/office/drawing/2014/main" id="{00000000-0008-0000-0400-0000024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941291</xdr:colOff>
      <xdr:row>47</xdr:row>
      <xdr:rowOff>115490</xdr:rowOff>
    </xdr:from>
    <xdr:to>
      <xdr:col>7</xdr:col>
      <xdr:colOff>35831</xdr:colOff>
      <xdr:row>63</xdr:row>
      <xdr:rowOff>478226</xdr:rowOff>
    </xdr:to>
    <xdr:graphicFrame macro="">
      <xdr:nvGraphicFramePr>
        <xdr:cNvPr id="16387" name="Chart 3">
          <a:extLst>
            <a:ext uri="{FF2B5EF4-FFF2-40B4-BE49-F238E27FC236}">
              <a16:creationId xmlns:a16="http://schemas.microsoft.com/office/drawing/2014/main" id="{00000000-0008-0000-0400-0000034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908198</xdr:colOff>
      <xdr:row>0</xdr:row>
      <xdr:rowOff>132907</xdr:rowOff>
    </xdr:from>
    <xdr:to>
      <xdr:col>2</xdr:col>
      <xdr:colOff>1405867</xdr:colOff>
      <xdr:row>1</xdr:row>
      <xdr:rowOff>154748</xdr:rowOff>
    </xdr:to>
    <xdr:pic>
      <xdr:nvPicPr>
        <xdr:cNvPr id="2" name="Imagen 22">
          <a:extLst>
            <a:ext uri="{FF2B5EF4-FFF2-40B4-BE49-F238E27FC236}">
              <a16:creationId xmlns:a16="http://schemas.microsoft.com/office/drawing/2014/main" id="{A2044166-3966-4753-9F83-E0417D79AB4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rcRect/>
        <a:stretch/>
      </xdr:blipFill>
      <xdr:spPr>
        <a:xfrm>
          <a:off x="908198" y="132907"/>
          <a:ext cx="3296911" cy="99649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29E149-4296-4DCC-995E-3405AC5230F9}" name="Table1" displayName="Table1" ref="O22:X29" totalsRowShown="0" headerRowDxfId="18" dataDxfId="17" headerRowBorderDxfId="16">
  <autoFilter ref="O22:X29" xr:uid="{AF18FEF8-C4DE-4C6A-B7AB-84F74CC122BA}"/>
  <tableColumns count="10">
    <tableColumn id="1" xr3:uid="{844DF78E-3E7E-47EB-A538-7F7ACD7F5767}" name="Zones" dataDxfId="15"/>
    <tableColumn id="2" xr3:uid="{AE7EDCA9-CC4E-4166-AAF1-C883642F58D0}" name="2004" dataDxfId="14"/>
    <tableColumn id="3" xr3:uid="{9C9DE90B-E8FE-4EC7-A46C-964F3B38908D}" name="2005" dataDxfId="13"/>
    <tableColumn id="4" xr3:uid="{2BF23AFB-4376-4F31-9277-AC396463368F}" name="2006" dataDxfId="12"/>
    <tableColumn id="5" xr3:uid="{57A6DA32-629F-4D95-872A-7854C288415A}" name="2007" dataDxfId="11"/>
    <tableColumn id="6" xr3:uid="{F74DB27A-21C8-4AE6-A76F-0FA9899F6009}" name="2008" dataDxfId="10"/>
    <tableColumn id="7" xr3:uid="{C7E34199-523B-483C-BCE5-9D6259E65BCC}" name="2009" dataDxfId="9"/>
    <tableColumn id="8" xr3:uid="{B82BA67D-4B8B-4B85-80C8-B14EB83ACCDD}" name="2010" dataDxfId="8"/>
    <tableColumn id="9" xr3:uid="{7185BB66-F6A1-40E0-AD56-6EA451FEE98D}" name="2011" dataDxfId="7"/>
    <tableColumn id="10" xr3:uid="{70F83A91-0B7D-4B4E-805C-2B2F8CA67627}" name="2012" dataDxfId="6"/>
  </tableColumns>
  <tableStyleInfo name="Iberdrola"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97729E2-EC57-41CE-8A1E-F5631D6F3BED}" name="Table4" displayName="Table4" ref="B5:C15" totalsRowShown="0" headerRowDxfId="5" dataDxfId="4" headerRowBorderDxfId="2" tableBorderDxfId="3">
  <autoFilter ref="B5:C15" xr:uid="{F57CA477-819A-47E2-9221-F8EB4D58E769}"/>
  <tableColumns count="2">
    <tableColumn id="1" xr3:uid="{04150C97-EC54-4BE6-BF8C-0F900885A8D7}" name="Country" dataDxfId="1"/>
    <tableColumn id="2" xr3:uid="{D6BFD142-4D92-4A54-BF44-8D63C3EF2A6D}" name="M EUR" dataDxfId="0"/>
  </tableColumns>
  <tableStyleInfo name="Iberdrola" showFirstColumn="0" showLastColumn="0" showRowStripes="1" showColumnStripes="0"/>
</table>
</file>

<file path=xl/theme/theme1.xml><?xml version="1.0" encoding="utf-8"?>
<a:theme xmlns:a="http://schemas.openxmlformats.org/drawingml/2006/main" name="Tema de Office">
  <a:themeElements>
    <a:clrScheme name="Iberdrola colors">
      <a:dk1>
        <a:srgbClr val="00100B"/>
      </a:dk1>
      <a:lt1>
        <a:srgbClr val="FFF5EC"/>
      </a:lt1>
      <a:dk2>
        <a:srgbClr val="00402A"/>
      </a:dk2>
      <a:lt2>
        <a:srgbClr val="D8CFC7"/>
      </a:lt2>
      <a:accent1>
        <a:srgbClr val="00A443"/>
      </a:accent1>
      <a:accent2>
        <a:srgbClr val="0DA9FF"/>
      </a:accent2>
      <a:accent3>
        <a:srgbClr val="FF9C1A"/>
      </a:accent3>
      <a:accent4>
        <a:srgbClr val="2F6851"/>
      </a:accent4>
      <a:accent5>
        <a:srgbClr val="FFB536"/>
      </a:accent5>
      <a:accent6>
        <a:srgbClr val="0792E5"/>
      </a:accent6>
      <a:hlink>
        <a:srgbClr val="00A443"/>
      </a:hlink>
      <a:folHlink>
        <a:srgbClr val="2F6851"/>
      </a:folHlink>
    </a:clrScheme>
    <a:fontScheme name="Iberdrola">
      <a:majorFont>
        <a:latin typeface="IberPangea Text"/>
        <a:ea typeface=""/>
        <a:cs typeface=""/>
      </a:majorFont>
      <a:minorFont>
        <a:latin typeface="IberPangea Tex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C137F-BF67-4219-891D-51BBF36051FA}">
  <dimension ref="A1:F18"/>
  <sheetViews>
    <sheetView showGridLines="0" tabSelected="1" workbookViewId="0">
      <selection activeCell="B27" sqref="B27"/>
    </sheetView>
  </sheetViews>
  <sheetFormatPr defaultRowHeight="12.75"/>
  <cols>
    <col min="2" max="2" width="27.28515625" bestFit="1" customWidth="1"/>
    <col min="3" max="6" width="18.140625" customWidth="1"/>
  </cols>
  <sheetData>
    <row r="1" spans="1:6">
      <c r="A1" s="434" t="s">
        <v>0</v>
      </c>
    </row>
    <row r="2" spans="1:6" ht="18.75" customHeight="1">
      <c r="B2" s="440" t="s">
        <v>1</v>
      </c>
      <c r="C2" s="441" t="s">
        <v>2</v>
      </c>
      <c r="D2" s="441"/>
      <c r="E2" s="441"/>
      <c r="F2" s="441"/>
    </row>
    <row r="3" spans="1:6" ht="15">
      <c r="B3" s="440"/>
      <c r="C3" s="422">
        <v>2021</v>
      </c>
      <c r="D3" s="422">
        <v>2022</v>
      </c>
      <c r="E3" s="422">
        <v>2023</v>
      </c>
      <c r="F3" s="422">
        <v>2024</v>
      </c>
    </row>
    <row r="4" spans="1:6" ht="30" customHeight="1">
      <c r="B4" s="423" t="s">
        <v>3</v>
      </c>
      <c r="C4" s="442" t="s">
        <v>4</v>
      </c>
      <c r="D4" s="424" t="s">
        <v>5</v>
      </c>
      <c r="E4" s="431" t="s">
        <v>6</v>
      </c>
      <c r="F4" s="425" t="s">
        <v>5</v>
      </c>
    </row>
    <row r="5" spans="1:6" ht="30" customHeight="1">
      <c r="B5" s="423" t="s">
        <v>7</v>
      </c>
      <c r="C5" s="443"/>
      <c r="D5" s="424" t="s">
        <v>5</v>
      </c>
      <c r="E5" s="431" t="s">
        <v>6</v>
      </c>
      <c r="F5" s="425" t="s">
        <v>5</v>
      </c>
    </row>
    <row r="6" spans="1:6" ht="30" customHeight="1">
      <c r="B6" s="423" t="s">
        <v>8</v>
      </c>
      <c r="C6" s="443"/>
      <c r="D6" s="428" t="s">
        <v>9</v>
      </c>
      <c r="E6" s="428" t="s">
        <v>10</v>
      </c>
      <c r="F6" s="431" t="s">
        <v>11</v>
      </c>
    </row>
    <row r="7" spans="1:6" ht="4.5" customHeight="1">
      <c r="C7" s="420"/>
      <c r="D7" s="420"/>
      <c r="E7" s="420"/>
      <c r="F7" s="421"/>
    </row>
    <row r="8" spans="1:6" s="426" customFormat="1" ht="30" customHeight="1">
      <c r="B8" s="427" t="s">
        <v>12</v>
      </c>
      <c r="C8" s="429">
        <v>44348</v>
      </c>
      <c r="D8" s="429">
        <v>44682</v>
      </c>
      <c r="E8" s="429">
        <v>45047</v>
      </c>
      <c r="F8" s="430" t="s">
        <v>13</v>
      </c>
    </row>
    <row r="9" spans="1:6" s="426" customFormat="1" ht="30" customHeight="1">
      <c r="B9" s="427" t="s">
        <v>14</v>
      </c>
      <c r="C9" s="429">
        <v>44501</v>
      </c>
      <c r="D9" s="429">
        <v>44866</v>
      </c>
      <c r="E9" s="429">
        <v>45231</v>
      </c>
      <c r="F9" s="430" t="s">
        <v>13</v>
      </c>
    </row>
    <row r="10" spans="1:6">
      <c r="A10" s="434" t="s">
        <v>15</v>
      </c>
    </row>
    <row r="11" spans="1:6" ht="15">
      <c r="B11" s="440" t="s">
        <v>1</v>
      </c>
      <c r="C11" s="441" t="s">
        <v>2</v>
      </c>
      <c r="D11" s="441"/>
      <c r="E11" s="441"/>
      <c r="F11" s="441"/>
    </row>
    <row r="12" spans="1:6" ht="15">
      <c r="B12" s="440"/>
      <c r="C12" s="422">
        <v>2021</v>
      </c>
      <c r="D12" s="422">
        <v>2022</v>
      </c>
      <c r="E12" s="422">
        <v>2023</v>
      </c>
      <c r="F12" s="422">
        <v>2024</v>
      </c>
    </row>
    <row r="13" spans="1:6" ht="25.5">
      <c r="B13" s="423" t="s">
        <v>3</v>
      </c>
      <c r="C13" s="442" t="s">
        <v>4</v>
      </c>
      <c r="D13" s="424" t="s">
        <v>5</v>
      </c>
      <c r="E13" s="431" t="s">
        <v>6</v>
      </c>
      <c r="F13" s="425" t="s">
        <v>5</v>
      </c>
    </row>
    <row r="14" spans="1:6" ht="25.5">
      <c r="B14" s="423" t="s">
        <v>7</v>
      </c>
      <c r="C14" s="443"/>
      <c r="D14" s="424" t="s">
        <v>5</v>
      </c>
      <c r="E14" s="431" t="s">
        <v>6</v>
      </c>
      <c r="F14" s="425" t="s">
        <v>5</v>
      </c>
    </row>
    <row r="15" spans="1:6" ht="25.5">
      <c r="B15" s="423" t="s">
        <v>8</v>
      </c>
      <c r="C15" s="443"/>
      <c r="D15" s="428" t="s">
        <v>9</v>
      </c>
      <c r="E15" s="428" t="s">
        <v>10</v>
      </c>
      <c r="F15" s="431" t="s">
        <v>11</v>
      </c>
    </row>
    <row r="16" spans="1:6" ht="4.5" customHeight="1">
      <c r="C16" s="420"/>
      <c r="D16" s="420"/>
      <c r="E16" s="420"/>
      <c r="F16" s="421"/>
    </row>
    <row r="17" spans="2:6" ht="30">
      <c r="B17" s="427" t="s">
        <v>12</v>
      </c>
      <c r="C17" s="429">
        <v>44378</v>
      </c>
      <c r="D17" s="429">
        <v>44682</v>
      </c>
      <c r="E17" s="429">
        <v>45047</v>
      </c>
      <c r="F17" s="430" t="s">
        <v>13</v>
      </c>
    </row>
    <row r="18" spans="2:6" ht="30">
      <c r="B18" s="427" t="s">
        <v>14</v>
      </c>
      <c r="C18" s="429">
        <v>44531</v>
      </c>
      <c r="D18" s="429">
        <v>44866</v>
      </c>
      <c r="E18" s="429">
        <v>45231</v>
      </c>
      <c r="F18" s="430" t="s">
        <v>13</v>
      </c>
    </row>
  </sheetData>
  <mergeCells count="6">
    <mergeCell ref="B11:B12"/>
    <mergeCell ref="C11:F11"/>
    <mergeCell ref="C13:C15"/>
    <mergeCell ref="B2:B3"/>
    <mergeCell ref="C2:F2"/>
    <mergeCell ref="C4:C6"/>
  </mergeCells>
  <pageMargins left="0.511811024" right="0.511811024" top="0.78740157499999996" bottom="0.78740157499999996" header="0.31496062000000002" footer="0.3149606200000000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108"/>
  <sheetViews>
    <sheetView showGridLines="0" zoomScale="115" zoomScaleNormal="115" workbookViewId="0">
      <selection activeCell="B1" sqref="B1:P4"/>
    </sheetView>
  </sheetViews>
  <sheetFormatPr defaultColWidth="11.42578125" defaultRowHeight="12.75"/>
  <cols>
    <col min="1" max="1" width="9.42578125" style="2" customWidth="1"/>
    <col min="2" max="2" width="15.85546875" style="2" customWidth="1"/>
    <col min="3" max="4" width="11.42578125" style="2"/>
    <col min="5" max="5" width="12.42578125" style="2" customWidth="1"/>
    <col min="6" max="6" width="13.42578125" style="2" customWidth="1"/>
    <col min="7" max="7" width="9.85546875" style="2" customWidth="1"/>
    <col min="8" max="8" width="9.28515625" style="2" customWidth="1"/>
    <col min="9" max="9" width="12.42578125" style="2" customWidth="1"/>
    <col min="10" max="10" width="10.85546875" style="2" customWidth="1"/>
    <col min="11" max="11" width="15" style="2" customWidth="1"/>
    <col min="12" max="12" width="5.7109375" style="2" customWidth="1"/>
    <col min="13" max="16384" width="11.42578125" style="2"/>
  </cols>
  <sheetData>
    <row r="1" spans="1:14" ht="89.25" customHeight="1">
      <c r="B1" s="40"/>
    </row>
    <row r="3" spans="1:14" ht="26.25" customHeight="1">
      <c r="A3" s="89"/>
      <c r="B3" s="475" t="s">
        <v>204</v>
      </c>
      <c r="C3" s="475"/>
      <c r="D3" s="475"/>
      <c r="E3" s="475"/>
      <c r="F3" s="475"/>
      <c r="G3" s="475"/>
      <c r="H3" s="475"/>
      <c r="I3" s="475"/>
      <c r="J3" s="475"/>
      <c r="K3" s="475"/>
      <c r="L3" s="89"/>
      <c r="M3" s="89"/>
      <c r="N3" s="89"/>
    </row>
    <row r="4" spans="1:14" ht="19.5" customHeight="1">
      <c r="A4" s="89"/>
      <c r="B4" s="460"/>
      <c r="C4" s="460"/>
      <c r="D4" s="460"/>
      <c r="E4" s="286"/>
      <c r="F4" s="286"/>
      <c r="G4" s="286"/>
      <c r="H4" s="286"/>
      <c r="I4" s="286"/>
      <c r="J4" s="286"/>
      <c r="K4" s="286"/>
      <c r="L4" s="89"/>
      <c r="M4" s="89"/>
      <c r="N4" s="89"/>
    </row>
    <row r="5" spans="1:14" s="9" customFormat="1" ht="21" customHeight="1">
      <c r="A5" s="125"/>
      <c r="B5" s="287"/>
      <c r="C5" s="304" t="s">
        <v>183</v>
      </c>
      <c r="D5" s="304" t="s">
        <v>184</v>
      </c>
      <c r="E5" s="304" t="s">
        <v>185</v>
      </c>
      <c r="F5" s="304" t="s">
        <v>205</v>
      </c>
      <c r="G5" s="304" t="s">
        <v>206</v>
      </c>
      <c r="H5" s="304" t="s">
        <v>186</v>
      </c>
      <c r="I5" s="304" t="s">
        <v>207</v>
      </c>
      <c r="J5" s="304" t="s">
        <v>173</v>
      </c>
      <c r="K5" s="304" t="s">
        <v>180</v>
      </c>
      <c r="L5" s="125"/>
      <c r="M5" s="125"/>
      <c r="N5" s="125"/>
    </row>
    <row r="6" spans="1:14" s="9" customFormat="1" ht="21" customHeight="1">
      <c r="A6" s="125"/>
      <c r="B6" s="303" t="s">
        <v>208</v>
      </c>
      <c r="C6" s="272">
        <v>176</v>
      </c>
      <c r="D6" s="272">
        <v>103.4</v>
      </c>
      <c r="E6" s="272">
        <v>37.799999999999997</v>
      </c>
      <c r="F6" s="272">
        <v>24.3</v>
      </c>
      <c r="G6" s="272">
        <v>15.5</v>
      </c>
      <c r="H6" s="272">
        <v>27.9</v>
      </c>
      <c r="I6" s="272">
        <v>41</v>
      </c>
      <c r="J6" s="272">
        <v>280.60000000000002</v>
      </c>
      <c r="K6" s="272">
        <v>3.96</v>
      </c>
      <c r="L6" s="125"/>
      <c r="M6" s="125"/>
      <c r="N6" s="125"/>
    </row>
    <row r="7" spans="1:14" s="9" customFormat="1" ht="21" customHeight="1">
      <c r="A7" s="125"/>
      <c r="B7" s="303" t="s">
        <v>209</v>
      </c>
      <c r="C7" s="275">
        <v>32.299999999999997</v>
      </c>
      <c r="D7" s="275">
        <v>25.4</v>
      </c>
      <c r="E7" s="275">
        <v>6.4</v>
      </c>
      <c r="F7" s="275">
        <v>6.5</v>
      </c>
      <c r="G7" s="275">
        <v>5.7140000000000004</v>
      </c>
      <c r="H7" s="275">
        <v>2.1</v>
      </c>
      <c r="I7" s="275">
        <v>4.0709999999999997</v>
      </c>
      <c r="J7" s="275">
        <v>140</v>
      </c>
      <c r="K7" s="275">
        <v>1.49</v>
      </c>
      <c r="L7" s="125"/>
      <c r="M7" s="125"/>
      <c r="N7" s="125"/>
    </row>
    <row r="8" spans="1:14" s="9" customFormat="1" ht="21" customHeight="1">
      <c r="A8" s="125"/>
      <c r="B8" s="303" t="s">
        <v>210</v>
      </c>
      <c r="C8" s="289">
        <f>C7/C6</f>
        <v>0.18352272727272725</v>
      </c>
      <c r="D8" s="289">
        <f t="shared" ref="D8:K8" si="0">D7/D6</f>
        <v>0.24564796905222436</v>
      </c>
      <c r="E8" s="289">
        <f t="shared" si="0"/>
        <v>0.16931216931216933</v>
      </c>
      <c r="F8" s="289">
        <f t="shared" si="0"/>
        <v>0.26748971193415638</v>
      </c>
      <c r="G8" s="289">
        <f t="shared" si="0"/>
        <v>0.3686451612903226</v>
      </c>
      <c r="H8" s="289">
        <f t="shared" si="0"/>
        <v>7.5268817204301078E-2</v>
      </c>
      <c r="I8" s="289">
        <f t="shared" si="0"/>
        <v>9.9292682926829259E-2</v>
      </c>
      <c r="J8" s="289">
        <f t="shared" si="0"/>
        <v>0.49893086243763363</v>
      </c>
      <c r="K8" s="289">
        <f t="shared" si="0"/>
        <v>0.37626262626262624</v>
      </c>
      <c r="L8" s="125"/>
      <c r="M8" s="125"/>
      <c r="N8" s="125"/>
    </row>
    <row r="9" spans="1:14" s="9" customFormat="1" ht="21" customHeight="1">
      <c r="A9" s="125"/>
      <c r="B9" s="303" t="s">
        <v>211</v>
      </c>
      <c r="C9" s="290">
        <v>10</v>
      </c>
      <c r="D9" s="290">
        <v>16</v>
      </c>
      <c r="E9" s="290">
        <v>8</v>
      </c>
      <c r="F9" s="290">
        <v>12</v>
      </c>
      <c r="G9" s="290">
        <v>14</v>
      </c>
      <c r="H9" s="290">
        <v>17</v>
      </c>
      <c r="I9" s="290">
        <v>15</v>
      </c>
      <c r="J9" s="290">
        <v>53.6</v>
      </c>
      <c r="K9" s="290">
        <f>K10/(K7*12)</f>
        <v>44.742729306487696</v>
      </c>
      <c r="L9" s="125"/>
      <c r="M9" s="125"/>
      <c r="N9" s="125"/>
    </row>
    <row r="10" spans="1:14" s="9" customFormat="1" ht="21" customHeight="1">
      <c r="A10" s="125"/>
      <c r="B10" s="303" t="s">
        <v>212</v>
      </c>
      <c r="C10" s="291">
        <f>C7*C9*12</f>
        <v>3876</v>
      </c>
      <c r="D10" s="291">
        <f t="shared" ref="D10:I10" si="1">D7*D9*12</f>
        <v>4876.7999999999993</v>
      </c>
      <c r="E10" s="291">
        <f t="shared" si="1"/>
        <v>614.40000000000009</v>
      </c>
      <c r="F10" s="291">
        <f t="shared" si="1"/>
        <v>936</v>
      </c>
      <c r="G10" s="291">
        <f t="shared" si="1"/>
        <v>959.95200000000011</v>
      </c>
      <c r="H10" s="291">
        <v>450</v>
      </c>
      <c r="I10" s="291">
        <f t="shared" si="1"/>
        <v>732.78</v>
      </c>
      <c r="J10" s="291">
        <v>39152</v>
      </c>
      <c r="K10" s="291">
        <v>800</v>
      </c>
      <c r="L10" s="125"/>
      <c r="M10" s="125"/>
      <c r="N10" s="125"/>
    </row>
    <row r="11" spans="1:14" s="9" customFormat="1" ht="21" customHeight="1">
      <c r="A11" s="125"/>
      <c r="B11" s="303" t="s">
        <v>213</v>
      </c>
      <c r="C11" s="292">
        <v>3011</v>
      </c>
      <c r="D11" s="292">
        <v>6103</v>
      </c>
      <c r="E11" s="292">
        <f>7221*0.89</f>
        <v>6426.6900000000005</v>
      </c>
      <c r="F11" s="292">
        <f>5282*0.95</f>
        <v>5017.8999999999996</v>
      </c>
      <c r="G11" s="292">
        <v>4145</v>
      </c>
      <c r="H11" s="292">
        <v>2025</v>
      </c>
      <c r="I11" s="292">
        <v>1891</v>
      </c>
      <c r="J11" s="292">
        <v>35367</v>
      </c>
      <c r="K11" s="292">
        <v>16306</v>
      </c>
      <c r="L11" s="125"/>
      <c r="M11" s="125"/>
      <c r="N11" s="125"/>
    </row>
    <row r="12" spans="1:14">
      <c r="A12" s="89"/>
      <c r="B12" s="89"/>
      <c r="C12" s="89"/>
      <c r="D12" s="89"/>
      <c r="E12" s="89"/>
      <c r="F12" s="89"/>
      <c r="G12" s="89"/>
      <c r="H12" s="89"/>
      <c r="I12" s="89"/>
      <c r="J12" s="89"/>
      <c r="K12" s="89"/>
      <c r="L12" s="89"/>
      <c r="M12" s="89"/>
      <c r="N12" s="89"/>
    </row>
    <row r="13" spans="1:14">
      <c r="A13" s="89"/>
      <c r="B13" s="89"/>
      <c r="C13" s="89"/>
      <c r="D13" s="89"/>
      <c r="E13" s="89"/>
      <c r="F13" s="89"/>
      <c r="G13" s="89"/>
      <c r="H13" s="89"/>
      <c r="I13" s="89"/>
      <c r="J13" s="89"/>
      <c r="K13" s="89"/>
      <c r="L13" s="89"/>
      <c r="M13" s="89"/>
      <c r="N13" s="89"/>
    </row>
    <row r="14" spans="1:14">
      <c r="A14" s="89"/>
      <c r="B14" s="89"/>
      <c r="C14" s="89"/>
      <c r="D14" s="89"/>
      <c r="E14" s="89"/>
      <c r="F14" s="89"/>
      <c r="G14" s="89"/>
      <c r="H14" s="89"/>
      <c r="I14" s="89"/>
      <c r="J14" s="89"/>
      <c r="K14" s="89"/>
      <c r="L14" s="89"/>
      <c r="M14" s="89"/>
      <c r="N14" s="89"/>
    </row>
    <row r="15" spans="1:14">
      <c r="A15" s="89"/>
      <c r="B15" s="89"/>
      <c r="C15" s="89"/>
      <c r="D15" s="89"/>
      <c r="E15" s="89"/>
      <c r="F15" s="89"/>
      <c r="G15" s="89"/>
      <c r="H15" s="89"/>
      <c r="I15" s="89"/>
      <c r="J15" s="89"/>
      <c r="K15" s="89"/>
      <c r="L15" s="89"/>
      <c r="M15" s="89"/>
      <c r="N15" s="89"/>
    </row>
    <row r="16" spans="1:14">
      <c r="A16" s="89"/>
      <c r="B16" s="89"/>
      <c r="C16" s="89"/>
      <c r="D16" s="89"/>
      <c r="E16" s="89"/>
      <c r="F16" s="89"/>
      <c r="G16" s="89"/>
      <c r="H16" s="89"/>
      <c r="I16" s="89"/>
      <c r="J16" s="89"/>
      <c r="K16" s="89"/>
      <c r="L16" s="89"/>
      <c r="M16" s="89"/>
      <c r="N16" s="89"/>
    </row>
    <row r="17" spans="1:14">
      <c r="A17" s="89"/>
      <c r="B17" s="89"/>
      <c r="C17" s="89"/>
      <c r="D17" s="89"/>
      <c r="E17" s="89"/>
      <c r="F17" s="89"/>
      <c r="G17" s="89"/>
      <c r="H17" s="89"/>
      <c r="I17" s="89"/>
      <c r="J17" s="89"/>
      <c r="K17" s="89"/>
      <c r="L17" s="89"/>
      <c r="M17" s="89"/>
      <c r="N17" s="89"/>
    </row>
    <row r="18" spans="1:14">
      <c r="A18" s="89"/>
      <c r="B18" s="89"/>
      <c r="C18" s="89"/>
      <c r="D18" s="89"/>
      <c r="E18" s="89"/>
      <c r="F18" s="89"/>
      <c r="G18" s="89"/>
      <c r="H18" s="89"/>
      <c r="I18" s="89"/>
      <c r="J18" s="89"/>
      <c r="K18" s="89"/>
      <c r="L18" s="89"/>
      <c r="M18" s="89"/>
      <c r="N18" s="89"/>
    </row>
    <row r="19" spans="1:14">
      <c r="A19" s="89"/>
      <c r="B19" s="89"/>
      <c r="C19" s="89"/>
      <c r="D19" s="89"/>
      <c r="E19" s="89"/>
      <c r="F19" s="89"/>
      <c r="G19" s="89"/>
      <c r="H19" s="89"/>
      <c r="I19" s="89"/>
      <c r="J19" s="89"/>
      <c r="K19" s="89"/>
      <c r="L19" s="89"/>
      <c r="M19" s="89"/>
      <c r="N19" s="89"/>
    </row>
    <row r="20" spans="1:14">
      <c r="A20" s="89"/>
      <c r="B20" s="89"/>
      <c r="C20" s="89"/>
      <c r="D20" s="89"/>
      <c r="E20" s="89"/>
      <c r="F20" s="89"/>
      <c r="G20" s="89"/>
      <c r="H20" s="89"/>
      <c r="I20" s="89"/>
      <c r="J20" s="89"/>
      <c r="K20" s="89"/>
      <c r="L20" s="89"/>
      <c r="M20" s="89"/>
      <c r="N20" s="89"/>
    </row>
    <row r="21" spans="1:14">
      <c r="A21" s="89"/>
      <c r="B21" s="89"/>
      <c r="C21" s="89"/>
      <c r="D21" s="89"/>
      <c r="E21" s="89"/>
      <c r="F21" s="89"/>
      <c r="G21" s="89"/>
      <c r="H21" s="89"/>
      <c r="I21" s="89"/>
      <c r="J21" s="89"/>
      <c r="K21" s="89"/>
      <c r="L21" s="89"/>
      <c r="M21" s="89"/>
      <c r="N21" s="89"/>
    </row>
    <row r="22" spans="1:14">
      <c r="A22" s="89"/>
      <c r="B22" s="89"/>
      <c r="C22" s="89"/>
      <c r="D22" s="89"/>
      <c r="E22" s="89"/>
      <c r="F22" s="89"/>
      <c r="G22" s="89"/>
      <c r="H22" s="89"/>
      <c r="I22" s="89"/>
      <c r="J22" s="89"/>
      <c r="K22" s="89"/>
      <c r="L22" s="89"/>
      <c r="M22" s="89"/>
      <c r="N22" s="89"/>
    </row>
    <row r="23" spans="1:14">
      <c r="A23" s="89"/>
      <c r="B23" s="89"/>
      <c r="C23" s="89"/>
      <c r="D23" s="89"/>
      <c r="E23" s="89"/>
      <c r="F23" s="89"/>
      <c r="G23" s="89"/>
      <c r="H23" s="89"/>
      <c r="I23" s="89"/>
      <c r="J23" s="89"/>
      <c r="K23" s="89"/>
      <c r="L23" s="89"/>
      <c r="M23" s="89"/>
      <c r="N23" s="89"/>
    </row>
    <row r="24" spans="1:14">
      <c r="A24" s="89"/>
      <c r="B24" s="89"/>
      <c r="C24" s="89"/>
      <c r="D24" s="89"/>
      <c r="E24" s="89"/>
      <c r="F24" s="89"/>
      <c r="G24" s="89"/>
      <c r="H24" s="89"/>
      <c r="I24" s="89"/>
      <c r="J24" s="89"/>
      <c r="K24" s="89"/>
      <c r="L24" s="89"/>
      <c r="M24" s="89"/>
      <c r="N24" s="89"/>
    </row>
    <row r="25" spans="1:14">
      <c r="A25" s="89"/>
      <c r="B25" s="89"/>
      <c r="C25" s="89"/>
      <c r="D25" s="89"/>
      <c r="E25" s="89"/>
      <c r="F25" s="89"/>
      <c r="G25" s="89"/>
      <c r="H25" s="89"/>
      <c r="I25" s="89"/>
      <c r="J25" s="89"/>
      <c r="K25" s="89"/>
      <c r="L25" s="89"/>
      <c r="M25" s="89"/>
      <c r="N25" s="89"/>
    </row>
    <row r="26" spans="1:14">
      <c r="A26" s="89"/>
      <c r="B26" s="89"/>
      <c r="C26" s="89"/>
      <c r="D26" s="89"/>
      <c r="E26" s="89"/>
      <c r="F26" s="89"/>
      <c r="G26" s="89"/>
      <c r="H26" s="89"/>
      <c r="I26" s="89"/>
      <c r="J26" s="89"/>
      <c r="K26" s="89"/>
      <c r="L26" s="89"/>
      <c r="M26" s="89"/>
      <c r="N26" s="89"/>
    </row>
    <row r="27" spans="1:14">
      <c r="A27" s="89"/>
      <c r="B27" s="89"/>
      <c r="C27" s="89"/>
      <c r="D27" s="89"/>
      <c r="E27" s="89"/>
      <c r="F27" s="89"/>
      <c r="G27" s="89"/>
      <c r="H27" s="89"/>
      <c r="I27" s="89"/>
      <c r="J27" s="89"/>
      <c r="K27" s="89"/>
      <c r="L27" s="89"/>
      <c r="M27" s="89"/>
      <c r="N27" s="89"/>
    </row>
    <row r="28" spans="1:14" ht="41.25" customHeight="1">
      <c r="A28" s="89"/>
      <c r="B28" s="293"/>
      <c r="C28" s="293"/>
      <c r="D28" s="293"/>
      <c r="E28" s="293"/>
      <c r="F28" s="293"/>
      <c r="G28" s="293"/>
      <c r="H28" s="293"/>
      <c r="I28" s="293"/>
      <c r="J28" s="293"/>
      <c r="K28" s="293"/>
      <c r="L28" s="89"/>
      <c r="M28" s="89"/>
      <c r="N28" s="89"/>
    </row>
    <row r="29" spans="1:14" ht="40.5" customHeight="1">
      <c r="A29" s="89"/>
      <c r="B29" s="476" t="s">
        <v>214</v>
      </c>
      <c r="C29" s="476"/>
      <c r="D29" s="476"/>
      <c r="E29" s="476"/>
      <c r="F29" s="476"/>
      <c r="G29" s="476"/>
      <c r="H29" s="476"/>
      <c r="I29" s="89"/>
      <c r="J29" s="89"/>
      <c r="K29" s="89"/>
      <c r="L29" s="89"/>
      <c r="M29" s="89"/>
      <c r="N29" s="149"/>
    </row>
    <row r="30" spans="1:14" ht="9.75" customHeight="1">
      <c r="A30" s="89"/>
      <c r="B30" s="460"/>
      <c r="C30" s="460"/>
      <c r="D30" s="460"/>
      <c r="E30" s="294"/>
      <c r="F30" s="294"/>
      <c r="G30" s="294"/>
      <c r="H30" s="294"/>
      <c r="I30" s="89"/>
      <c r="J30" s="89"/>
      <c r="K30" s="89"/>
      <c r="L30" s="89"/>
      <c r="M30" s="89"/>
      <c r="N30" s="188"/>
    </row>
    <row r="31" spans="1:14" s="41" customFormat="1" ht="19.5" customHeight="1">
      <c r="A31" s="280"/>
      <c r="B31" s="295"/>
      <c r="C31" s="287">
        <v>2003</v>
      </c>
      <c r="D31" s="287">
        <v>2004</v>
      </c>
      <c r="E31" s="287">
        <v>2005</v>
      </c>
      <c r="F31" s="287">
        <v>2006</v>
      </c>
      <c r="G31" s="287">
        <v>2007</v>
      </c>
      <c r="H31" s="295" t="s">
        <v>171</v>
      </c>
      <c r="I31" s="280"/>
      <c r="J31" s="280"/>
      <c r="K31" s="280"/>
      <c r="L31" s="280"/>
      <c r="M31" s="280"/>
      <c r="N31" s="149"/>
    </row>
    <row r="32" spans="1:14" s="41" customFormat="1" ht="19.5" customHeight="1">
      <c r="A32" s="280"/>
      <c r="B32" s="288" t="s">
        <v>215</v>
      </c>
      <c r="C32" s="272">
        <v>150</v>
      </c>
      <c r="D32" s="272">
        <v>160</v>
      </c>
      <c r="E32" s="272">
        <v>150</v>
      </c>
      <c r="F32" s="272">
        <v>160</v>
      </c>
      <c r="G32" s="272">
        <v>190</v>
      </c>
      <c r="H32" s="296">
        <v>190</v>
      </c>
      <c r="I32" s="280"/>
      <c r="J32" s="280"/>
      <c r="K32" s="280"/>
      <c r="L32" s="280"/>
      <c r="M32" s="280"/>
      <c r="N32" s="149"/>
    </row>
    <row r="33" spans="1:14" s="41" customFormat="1" ht="19.5" customHeight="1">
      <c r="A33" s="280"/>
      <c r="B33" s="288" t="s">
        <v>216</v>
      </c>
      <c r="C33" s="273">
        <v>40</v>
      </c>
      <c r="D33" s="273">
        <v>20</v>
      </c>
      <c r="E33" s="273">
        <v>46</v>
      </c>
      <c r="F33" s="273">
        <v>20</v>
      </c>
      <c r="G33" s="273">
        <v>8</v>
      </c>
      <c r="H33" s="297">
        <v>16</v>
      </c>
      <c r="I33" s="280"/>
      <c r="J33" s="280"/>
      <c r="K33" s="280"/>
      <c r="L33" s="280"/>
      <c r="M33" s="280"/>
      <c r="N33" s="149"/>
    </row>
    <row r="34" spans="1:14" s="41" customFormat="1" ht="19.5" customHeight="1">
      <c r="A34" s="280"/>
      <c r="B34" s="288" t="s">
        <v>217</v>
      </c>
      <c r="C34" s="272">
        <v>50</v>
      </c>
      <c r="D34" s="272">
        <v>50</v>
      </c>
      <c r="E34" s="272">
        <v>45</v>
      </c>
      <c r="F34" s="272">
        <v>21</v>
      </c>
      <c r="G34" s="272">
        <v>58</v>
      </c>
      <c r="H34" s="296">
        <v>61</v>
      </c>
      <c r="I34" s="280"/>
      <c r="J34" s="280"/>
      <c r="K34" s="280"/>
      <c r="L34" s="280"/>
      <c r="M34" s="280"/>
      <c r="N34" s="149"/>
    </row>
    <row r="35" spans="1:14" s="41" customFormat="1" ht="19.5" customHeight="1">
      <c r="A35" s="280"/>
      <c r="B35" s="280"/>
      <c r="C35" s="280"/>
      <c r="D35" s="280"/>
      <c r="E35" s="280"/>
      <c r="F35" s="298"/>
      <c r="G35" s="280"/>
      <c r="H35" s="280"/>
      <c r="I35" s="280"/>
      <c r="J35" s="280"/>
      <c r="K35" s="280"/>
      <c r="L35" s="280"/>
      <c r="M35" s="280"/>
      <c r="N35" s="149"/>
    </row>
    <row r="36" spans="1:14" s="41" customFormat="1" ht="19.5" customHeight="1">
      <c r="A36" s="280"/>
      <c r="B36" s="280"/>
      <c r="C36" s="280"/>
      <c r="D36" s="280"/>
      <c r="E36" s="280"/>
      <c r="F36" s="280"/>
      <c r="G36" s="280"/>
      <c r="H36" s="280"/>
      <c r="I36" s="280"/>
      <c r="J36" s="280"/>
      <c r="K36" s="280"/>
      <c r="L36" s="280"/>
      <c r="M36" s="280"/>
      <c r="N36" s="149"/>
    </row>
    <row r="37" spans="1:14" s="41" customFormat="1" ht="19.5" customHeight="1">
      <c r="A37" s="280"/>
      <c r="B37" s="280"/>
      <c r="C37" s="280"/>
      <c r="D37" s="280"/>
      <c r="E37" s="280"/>
      <c r="F37" s="280"/>
      <c r="G37" s="280"/>
      <c r="H37" s="280"/>
      <c r="I37" s="280"/>
      <c r="J37" s="280"/>
      <c r="K37" s="280"/>
      <c r="L37" s="280"/>
      <c r="M37" s="280"/>
      <c r="N37" s="149"/>
    </row>
    <row r="38" spans="1:14" ht="15.75">
      <c r="A38" s="89"/>
      <c r="B38" s="89"/>
      <c r="C38" s="89"/>
      <c r="D38" s="89"/>
      <c r="E38" s="89"/>
      <c r="F38" s="89"/>
      <c r="G38" s="89"/>
      <c r="H38" s="89"/>
      <c r="I38" s="89"/>
      <c r="J38" s="89"/>
      <c r="K38" s="89"/>
      <c r="L38" s="89"/>
      <c r="M38" s="89"/>
      <c r="N38" s="149"/>
    </row>
    <row r="39" spans="1:14">
      <c r="A39" s="89"/>
      <c r="B39" s="89"/>
      <c r="C39" s="89"/>
      <c r="D39" s="89"/>
      <c r="E39" s="89"/>
      <c r="F39" s="89"/>
      <c r="G39" s="89"/>
      <c r="H39" s="89"/>
      <c r="I39" s="89"/>
      <c r="J39" s="89"/>
      <c r="K39" s="89"/>
      <c r="L39" s="89"/>
      <c r="M39" s="89"/>
      <c r="N39" s="89"/>
    </row>
    <row r="40" spans="1:14">
      <c r="A40" s="89"/>
      <c r="B40" s="89"/>
      <c r="C40" s="89"/>
      <c r="D40" s="89"/>
      <c r="E40" s="89"/>
      <c r="F40" s="89"/>
      <c r="G40" s="89"/>
      <c r="H40" s="89"/>
      <c r="I40" s="89"/>
      <c r="J40" s="89"/>
      <c r="K40" s="89"/>
      <c r="L40" s="89"/>
      <c r="M40" s="89"/>
      <c r="N40" s="89"/>
    </row>
    <row r="41" spans="1:14">
      <c r="A41" s="89"/>
      <c r="B41" s="89"/>
      <c r="C41" s="89"/>
      <c r="D41" s="89"/>
      <c r="E41" s="89"/>
      <c r="F41" s="89"/>
      <c r="G41" s="89"/>
      <c r="H41" s="89"/>
      <c r="I41" s="89"/>
      <c r="J41" s="89"/>
      <c r="K41" s="89"/>
      <c r="L41" s="89"/>
      <c r="M41" s="89"/>
      <c r="N41" s="89"/>
    </row>
    <row r="42" spans="1:14">
      <c r="A42" s="89"/>
      <c r="B42" s="89"/>
      <c r="C42" s="89"/>
      <c r="D42" s="89"/>
      <c r="E42" s="89"/>
      <c r="F42" s="89"/>
      <c r="G42" s="89"/>
      <c r="H42" s="89"/>
      <c r="I42" s="89"/>
      <c r="J42" s="89"/>
      <c r="K42" s="89"/>
      <c r="L42" s="89"/>
      <c r="M42" s="89"/>
      <c r="N42" s="89"/>
    </row>
    <row r="43" spans="1:14">
      <c r="A43" s="89"/>
      <c r="B43" s="89"/>
      <c r="C43" s="89"/>
      <c r="D43" s="89"/>
      <c r="E43" s="89"/>
      <c r="F43" s="89"/>
      <c r="G43" s="89"/>
      <c r="H43" s="89"/>
      <c r="I43" s="89"/>
      <c r="J43" s="89"/>
      <c r="K43" s="89"/>
      <c r="L43" s="89"/>
      <c r="M43" s="89"/>
      <c r="N43" s="89"/>
    </row>
    <row r="44" spans="1:14">
      <c r="A44" s="89"/>
      <c r="B44" s="89"/>
      <c r="C44" s="89"/>
      <c r="D44" s="89"/>
      <c r="E44" s="89"/>
      <c r="F44" s="89"/>
      <c r="G44" s="89"/>
      <c r="H44" s="89"/>
      <c r="I44" s="89"/>
      <c r="J44" s="89"/>
      <c r="K44" s="89"/>
      <c r="L44" s="89"/>
      <c r="M44" s="89"/>
      <c r="N44" s="89"/>
    </row>
    <row r="45" spans="1:14">
      <c r="A45" s="89"/>
      <c r="B45" s="89"/>
      <c r="C45" s="89"/>
      <c r="D45" s="89"/>
      <c r="E45" s="89"/>
      <c r="F45" s="89"/>
      <c r="G45" s="89"/>
      <c r="H45" s="89"/>
      <c r="I45" s="89"/>
      <c r="J45" s="89"/>
      <c r="K45" s="89"/>
      <c r="L45" s="89"/>
      <c r="M45" s="89"/>
      <c r="N45" s="89"/>
    </row>
    <row r="46" spans="1:14">
      <c r="A46" s="89"/>
      <c r="B46" s="89"/>
      <c r="C46" s="89"/>
      <c r="D46" s="89"/>
      <c r="E46" s="89"/>
      <c r="F46" s="89"/>
      <c r="G46" s="89"/>
      <c r="H46" s="89"/>
      <c r="I46" s="89"/>
      <c r="J46" s="89"/>
      <c r="K46" s="89"/>
      <c r="L46" s="89"/>
      <c r="M46" s="89"/>
      <c r="N46" s="89"/>
    </row>
    <row r="47" spans="1:14">
      <c r="A47" s="89"/>
      <c r="B47" s="89"/>
      <c r="C47" s="89"/>
      <c r="D47" s="89"/>
      <c r="E47" s="89"/>
      <c r="F47" s="89"/>
      <c r="G47" s="89"/>
      <c r="H47" s="89"/>
      <c r="I47" s="89"/>
      <c r="J47" s="89"/>
      <c r="K47" s="89"/>
      <c r="L47" s="89"/>
      <c r="M47" s="89"/>
      <c r="N47" s="89"/>
    </row>
    <row r="48" spans="1:14">
      <c r="A48" s="89"/>
      <c r="B48" s="89"/>
      <c r="C48" s="89"/>
      <c r="D48" s="89"/>
      <c r="E48" s="89"/>
      <c r="F48" s="89"/>
      <c r="G48" s="89"/>
      <c r="H48" s="89"/>
      <c r="I48" s="89"/>
      <c r="J48" s="89"/>
      <c r="K48" s="89"/>
      <c r="L48" s="89"/>
      <c r="M48" s="89"/>
      <c r="N48" s="89"/>
    </row>
    <row r="49" spans="1:14">
      <c r="A49" s="89"/>
      <c r="B49" s="89"/>
      <c r="C49" s="89"/>
      <c r="D49" s="89"/>
      <c r="E49" s="89"/>
      <c r="F49" s="89"/>
      <c r="G49" s="89"/>
      <c r="H49" s="89"/>
      <c r="I49" s="89"/>
      <c r="J49" s="89"/>
      <c r="K49" s="89"/>
      <c r="L49" s="89"/>
      <c r="M49" s="89"/>
      <c r="N49" s="89"/>
    </row>
    <row r="50" spans="1:14">
      <c r="A50" s="89"/>
      <c r="B50" s="89"/>
      <c r="C50" s="89"/>
      <c r="D50" s="89"/>
      <c r="E50" s="89"/>
      <c r="F50" s="89"/>
      <c r="G50" s="89"/>
      <c r="H50" s="89"/>
      <c r="I50" s="89"/>
      <c r="J50" s="89"/>
      <c r="K50" s="89"/>
      <c r="L50" s="89"/>
      <c r="M50" s="89"/>
      <c r="N50" s="89"/>
    </row>
    <row r="51" spans="1:14" ht="44.25" customHeight="1">
      <c r="A51" s="89"/>
      <c r="B51" s="293"/>
      <c r="C51" s="293"/>
      <c r="D51" s="293"/>
      <c r="E51" s="293"/>
      <c r="F51" s="293"/>
      <c r="G51" s="293"/>
      <c r="H51" s="293"/>
      <c r="I51" s="293"/>
      <c r="J51" s="293"/>
      <c r="K51" s="293"/>
      <c r="L51" s="89"/>
      <c r="M51" s="89"/>
      <c r="N51" s="89"/>
    </row>
    <row r="52" spans="1:14" ht="32.25" customHeight="1">
      <c r="A52" s="89"/>
      <c r="B52" s="89"/>
      <c r="C52" s="89"/>
      <c r="D52" s="89"/>
      <c r="E52" s="89"/>
      <c r="F52" s="89"/>
      <c r="G52" s="89"/>
      <c r="H52" s="89"/>
      <c r="I52" s="89"/>
      <c r="J52" s="89"/>
      <c r="K52" s="89"/>
      <c r="L52" s="89"/>
      <c r="M52" s="89"/>
      <c r="N52" s="89"/>
    </row>
    <row r="53" spans="1:14" ht="24.75" customHeight="1">
      <c r="A53" s="89"/>
      <c r="B53" s="476" t="s">
        <v>218</v>
      </c>
      <c r="C53" s="476"/>
      <c r="D53" s="476"/>
      <c r="E53" s="476"/>
      <c r="F53" s="299"/>
      <c r="G53" s="89"/>
      <c r="H53" s="89"/>
      <c r="I53" s="89"/>
      <c r="J53" s="89"/>
      <c r="K53" s="89"/>
      <c r="L53" s="89"/>
      <c r="M53" s="89"/>
      <c r="N53" s="89"/>
    </row>
    <row r="54" spans="1:14">
      <c r="A54" s="89"/>
      <c r="B54" s="460"/>
      <c r="C54" s="460"/>
      <c r="D54" s="460"/>
      <c r="E54" s="300"/>
      <c r="F54" s="300"/>
      <c r="G54" s="89"/>
      <c r="H54" s="89"/>
      <c r="I54" s="89"/>
      <c r="J54" s="89"/>
      <c r="K54" s="89"/>
      <c r="L54" s="89"/>
      <c r="M54" s="89"/>
      <c r="N54" s="89"/>
    </row>
    <row r="55" spans="1:14" ht="21" customHeight="1">
      <c r="A55" s="89"/>
      <c r="B55" s="287" t="s">
        <v>219</v>
      </c>
      <c r="C55" s="287" t="s">
        <v>220</v>
      </c>
      <c r="D55" s="287" t="s">
        <v>221</v>
      </c>
      <c r="E55" s="287" t="s">
        <v>222</v>
      </c>
      <c r="F55" s="300"/>
      <c r="G55" s="89"/>
      <c r="H55" s="89"/>
      <c r="I55" s="89"/>
      <c r="J55" s="89"/>
      <c r="K55" s="89"/>
      <c r="L55" s="89"/>
      <c r="M55" s="89"/>
      <c r="N55" s="89"/>
    </row>
    <row r="56" spans="1:14" ht="21" customHeight="1">
      <c r="A56" s="89"/>
      <c r="B56" s="273"/>
      <c r="C56" s="301">
        <v>100</v>
      </c>
      <c r="D56" s="301">
        <v>150</v>
      </c>
      <c r="E56" s="301"/>
      <c r="F56" s="89"/>
      <c r="G56" s="89"/>
      <c r="H56" s="89"/>
      <c r="I56" s="89"/>
      <c r="J56" s="89"/>
      <c r="K56" s="89"/>
      <c r="L56" s="89"/>
      <c r="M56" s="89"/>
      <c r="N56" s="89"/>
    </row>
    <row r="57" spans="1:14" ht="21" customHeight="1">
      <c r="A57" s="89"/>
      <c r="B57" s="302">
        <v>100</v>
      </c>
      <c r="C57" s="302">
        <v>50</v>
      </c>
      <c r="D57" s="302">
        <v>25</v>
      </c>
      <c r="E57" s="302">
        <v>175</v>
      </c>
      <c r="F57" s="89"/>
      <c r="G57" s="89"/>
      <c r="H57" s="89"/>
      <c r="I57" s="89"/>
      <c r="J57" s="89"/>
      <c r="K57" s="89"/>
      <c r="L57" s="89"/>
      <c r="M57" s="89"/>
      <c r="N57" s="89"/>
    </row>
    <row r="58" spans="1:14">
      <c r="A58" s="89"/>
      <c r="B58" s="89"/>
      <c r="C58" s="89"/>
      <c r="D58" s="89"/>
      <c r="E58" s="89"/>
      <c r="F58" s="89"/>
      <c r="G58" s="89"/>
      <c r="H58" s="89"/>
      <c r="I58" s="89"/>
      <c r="J58" s="89"/>
      <c r="K58" s="89"/>
      <c r="L58" s="89"/>
      <c r="M58" s="89"/>
      <c r="N58" s="89"/>
    </row>
    <row r="59" spans="1:14">
      <c r="A59" s="89"/>
      <c r="B59" s="89"/>
      <c r="C59" s="89"/>
      <c r="D59" s="89"/>
      <c r="E59" s="89"/>
      <c r="F59" s="89"/>
      <c r="G59" s="89"/>
      <c r="H59" s="89"/>
      <c r="I59" s="89"/>
      <c r="J59" s="89"/>
      <c r="K59" s="89"/>
      <c r="L59" s="89"/>
      <c r="M59" s="89"/>
      <c r="N59" s="89"/>
    </row>
    <row r="60" spans="1:14">
      <c r="A60" s="89"/>
      <c r="B60" s="89"/>
      <c r="C60" s="89"/>
      <c r="D60" s="89"/>
      <c r="E60" s="89"/>
      <c r="F60" s="89"/>
      <c r="G60" s="89"/>
      <c r="H60" s="89"/>
      <c r="I60" s="89"/>
      <c r="J60" s="89"/>
      <c r="K60" s="89"/>
      <c r="L60" s="89"/>
      <c r="M60" s="89"/>
      <c r="N60" s="89"/>
    </row>
    <row r="61" spans="1:14">
      <c r="A61" s="89"/>
      <c r="B61" s="89"/>
      <c r="C61" s="89"/>
      <c r="D61" s="89"/>
      <c r="E61" s="89"/>
      <c r="F61" s="89"/>
      <c r="G61" s="89"/>
      <c r="H61" s="89"/>
      <c r="I61" s="89"/>
      <c r="J61" s="89"/>
      <c r="K61" s="89"/>
      <c r="L61" s="89"/>
      <c r="M61" s="89"/>
      <c r="N61" s="89"/>
    </row>
    <row r="62" spans="1:14">
      <c r="A62" s="89"/>
      <c r="B62" s="89"/>
      <c r="C62" s="89"/>
      <c r="D62" s="89"/>
      <c r="E62" s="89"/>
      <c r="F62" s="89"/>
      <c r="G62" s="89"/>
      <c r="H62" s="89"/>
      <c r="I62" s="89"/>
      <c r="J62" s="89"/>
      <c r="K62" s="89"/>
      <c r="L62" s="89"/>
      <c r="M62" s="89"/>
      <c r="N62" s="89"/>
    </row>
    <row r="63" spans="1:14">
      <c r="A63" s="89"/>
      <c r="B63" s="89"/>
      <c r="C63" s="89"/>
      <c r="D63" s="89"/>
      <c r="E63" s="89"/>
      <c r="F63" s="89"/>
      <c r="G63" s="89"/>
      <c r="H63" s="89"/>
      <c r="I63" s="89"/>
      <c r="J63" s="89"/>
      <c r="K63" s="89"/>
      <c r="L63" s="89"/>
      <c r="M63" s="89"/>
      <c r="N63" s="89"/>
    </row>
    <row r="64" spans="1:14">
      <c r="A64" s="89"/>
      <c r="B64" s="89"/>
      <c r="C64" s="89"/>
      <c r="D64" s="89"/>
      <c r="E64" s="89"/>
      <c r="F64" s="89"/>
      <c r="G64" s="89"/>
      <c r="H64" s="89"/>
      <c r="I64" s="89"/>
      <c r="J64" s="89"/>
      <c r="K64" s="89"/>
      <c r="L64" s="89"/>
      <c r="M64" s="89"/>
      <c r="N64" s="89"/>
    </row>
    <row r="65" spans="1:14">
      <c r="A65" s="89"/>
      <c r="B65" s="89"/>
      <c r="C65" s="89"/>
      <c r="D65" s="89"/>
      <c r="E65" s="89"/>
      <c r="F65" s="89"/>
      <c r="G65" s="89"/>
      <c r="H65" s="89"/>
      <c r="I65" s="89"/>
      <c r="J65" s="89"/>
      <c r="K65" s="89"/>
      <c r="L65" s="89"/>
      <c r="M65" s="89"/>
      <c r="N65" s="89"/>
    </row>
    <row r="66" spans="1:14">
      <c r="A66" s="89"/>
      <c r="B66" s="89"/>
      <c r="C66" s="89"/>
      <c r="D66" s="89"/>
      <c r="E66" s="89"/>
      <c r="F66" s="89"/>
      <c r="G66" s="89"/>
      <c r="H66" s="89"/>
      <c r="I66" s="89"/>
      <c r="J66" s="89"/>
      <c r="K66" s="89"/>
      <c r="L66" s="89"/>
      <c r="M66" s="89"/>
      <c r="N66" s="89"/>
    </row>
    <row r="67" spans="1:14">
      <c r="A67" s="89"/>
      <c r="B67" s="89"/>
      <c r="C67" s="89"/>
      <c r="D67" s="89"/>
      <c r="E67" s="89"/>
      <c r="F67" s="89"/>
      <c r="G67" s="89"/>
      <c r="H67" s="89"/>
      <c r="I67" s="89"/>
      <c r="J67" s="89"/>
      <c r="K67" s="89"/>
      <c r="L67" s="89"/>
      <c r="M67" s="89"/>
      <c r="N67" s="89"/>
    </row>
    <row r="68" spans="1:14">
      <c r="A68" s="89"/>
      <c r="B68" s="89"/>
      <c r="C68" s="89"/>
      <c r="D68" s="89"/>
      <c r="E68" s="89"/>
      <c r="F68" s="89"/>
      <c r="G68" s="89"/>
      <c r="H68" s="89"/>
      <c r="I68" s="89"/>
      <c r="J68" s="89"/>
      <c r="K68" s="89"/>
      <c r="L68" s="89"/>
      <c r="M68" s="89"/>
      <c r="N68" s="89"/>
    </row>
    <row r="69" spans="1:14">
      <c r="A69" s="89"/>
      <c r="B69" s="89"/>
      <c r="C69" s="89"/>
      <c r="D69" s="89"/>
      <c r="E69" s="89"/>
      <c r="F69" s="89"/>
      <c r="G69" s="89"/>
      <c r="H69" s="89"/>
      <c r="I69" s="89"/>
      <c r="J69" s="89"/>
      <c r="K69" s="89"/>
      <c r="L69" s="89"/>
      <c r="M69" s="89"/>
      <c r="N69" s="89"/>
    </row>
    <row r="70" spans="1:14">
      <c r="A70" s="89"/>
      <c r="B70" s="89"/>
      <c r="C70" s="89"/>
      <c r="D70" s="89"/>
      <c r="E70" s="89"/>
      <c r="F70" s="89"/>
      <c r="G70" s="89"/>
      <c r="H70" s="89"/>
      <c r="I70" s="89"/>
      <c r="J70" s="89"/>
      <c r="K70" s="89"/>
      <c r="L70" s="89"/>
      <c r="M70" s="89"/>
      <c r="N70" s="89"/>
    </row>
    <row r="71" spans="1:14">
      <c r="A71" s="89"/>
      <c r="B71" s="89"/>
      <c r="C71" s="89"/>
      <c r="D71" s="89"/>
      <c r="E71" s="89"/>
      <c r="F71" s="89"/>
      <c r="G71" s="89"/>
      <c r="H71" s="89"/>
      <c r="I71" s="89"/>
      <c r="J71" s="89"/>
      <c r="K71" s="89"/>
      <c r="L71" s="89"/>
      <c r="M71" s="89"/>
      <c r="N71" s="89"/>
    </row>
    <row r="72" spans="1:14">
      <c r="A72" s="89"/>
      <c r="B72" s="89"/>
      <c r="C72" s="89"/>
      <c r="D72" s="89"/>
      <c r="E72" s="89"/>
      <c r="F72" s="89"/>
      <c r="G72" s="89"/>
      <c r="H72" s="89"/>
      <c r="I72" s="89"/>
      <c r="J72" s="89"/>
      <c r="K72" s="89"/>
      <c r="L72" s="89"/>
      <c r="M72" s="89"/>
      <c r="N72" s="89"/>
    </row>
    <row r="73" spans="1:14">
      <c r="A73" s="89"/>
      <c r="B73" s="89"/>
      <c r="C73" s="89"/>
      <c r="D73" s="89"/>
      <c r="E73" s="89"/>
      <c r="F73" s="89"/>
      <c r="G73" s="89"/>
      <c r="H73" s="89"/>
      <c r="I73" s="89"/>
      <c r="J73" s="89"/>
      <c r="K73" s="89"/>
      <c r="L73" s="89"/>
      <c r="M73" s="89"/>
      <c r="N73" s="89"/>
    </row>
    <row r="74" spans="1:14">
      <c r="A74" s="89"/>
      <c r="B74" s="89"/>
      <c r="C74" s="89"/>
      <c r="D74" s="89"/>
      <c r="E74" s="89"/>
      <c r="F74" s="89"/>
      <c r="G74" s="89"/>
      <c r="H74" s="89"/>
      <c r="I74" s="89"/>
      <c r="J74" s="89"/>
      <c r="K74" s="89"/>
      <c r="L74" s="89"/>
      <c r="M74" s="89"/>
      <c r="N74" s="89"/>
    </row>
    <row r="75" spans="1:14">
      <c r="A75" s="89"/>
      <c r="B75" s="89"/>
      <c r="C75" s="89"/>
      <c r="D75" s="89"/>
      <c r="E75" s="89"/>
      <c r="F75" s="89"/>
      <c r="G75" s="89"/>
      <c r="H75" s="89"/>
      <c r="I75" s="89"/>
      <c r="J75" s="89"/>
      <c r="K75" s="89"/>
      <c r="L75" s="89"/>
      <c r="M75" s="89"/>
      <c r="N75" s="89"/>
    </row>
    <row r="76" spans="1:14">
      <c r="A76" s="89"/>
      <c r="B76" s="89"/>
      <c r="C76" s="89"/>
      <c r="D76" s="89"/>
      <c r="E76" s="89"/>
      <c r="F76" s="89"/>
      <c r="G76" s="89"/>
      <c r="H76" s="89"/>
      <c r="I76" s="89"/>
      <c r="J76" s="89"/>
      <c r="K76" s="89"/>
      <c r="L76" s="89"/>
      <c r="M76" s="89"/>
      <c r="N76" s="89"/>
    </row>
    <row r="77" spans="1:14">
      <c r="A77" s="89"/>
      <c r="B77" s="89"/>
      <c r="C77" s="89"/>
      <c r="D77" s="89"/>
      <c r="E77" s="89"/>
      <c r="F77" s="89"/>
      <c r="G77" s="89"/>
      <c r="H77" s="89"/>
      <c r="I77" s="89"/>
      <c r="J77" s="89"/>
      <c r="K77" s="89"/>
      <c r="L77" s="89"/>
      <c r="M77" s="89"/>
      <c r="N77" s="89"/>
    </row>
    <row r="78" spans="1:14">
      <c r="A78" s="89"/>
      <c r="B78" s="89"/>
      <c r="C78" s="89"/>
      <c r="D78" s="89"/>
      <c r="E78" s="89"/>
      <c r="F78" s="89"/>
      <c r="G78" s="89"/>
      <c r="H78" s="89"/>
      <c r="I78" s="89"/>
      <c r="J78" s="89"/>
      <c r="K78" s="89"/>
      <c r="L78" s="89"/>
      <c r="M78" s="89"/>
      <c r="N78" s="89"/>
    </row>
    <row r="79" spans="1:14">
      <c r="A79" s="89"/>
      <c r="B79" s="89"/>
      <c r="C79" s="89"/>
      <c r="D79" s="89"/>
      <c r="E79" s="89"/>
      <c r="F79" s="89"/>
      <c r="G79" s="89"/>
      <c r="H79" s="89"/>
      <c r="I79" s="89"/>
      <c r="J79" s="89"/>
      <c r="K79" s="89"/>
      <c r="L79" s="89"/>
      <c r="M79" s="89"/>
      <c r="N79" s="89"/>
    </row>
    <row r="80" spans="1:14">
      <c r="A80" s="89"/>
      <c r="B80" s="89"/>
      <c r="C80" s="89"/>
      <c r="D80" s="89"/>
      <c r="E80" s="89"/>
      <c r="F80" s="89"/>
      <c r="G80" s="89"/>
      <c r="H80" s="89"/>
      <c r="I80" s="89"/>
      <c r="J80" s="89"/>
      <c r="K80" s="89"/>
      <c r="L80" s="89"/>
      <c r="M80" s="89"/>
      <c r="N80" s="89"/>
    </row>
    <row r="81" spans="1:14">
      <c r="A81" s="89"/>
      <c r="B81" s="89"/>
      <c r="C81" s="89"/>
      <c r="D81" s="89"/>
      <c r="E81" s="89"/>
      <c r="F81" s="89"/>
      <c r="G81" s="89"/>
      <c r="H81" s="89"/>
      <c r="I81" s="89"/>
      <c r="J81" s="89"/>
      <c r="K81" s="89"/>
      <c r="L81" s="89"/>
      <c r="M81" s="89"/>
      <c r="N81" s="89"/>
    </row>
    <row r="82" spans="1:14">
      <c r="A82" s="89"/>
      <c r="B82" s="89"/>
      <c r="C82" s="89"/>
      <c r="D82" s="89"/>
      <c r="E82" s="89"/>
      <c r="F82" s="89"/>
      <c r="G82" s="89"/>
      <c r="H82" s="89"/>
      <c r="I82" s="89"/>
      <c r="J82" s="89"/>
      <c r="K82" s="89"/>
      <c r="L82" s="89"/>
      <c r="M82" s="89"/>
      <c r="N82" s="89"/>
    </row>
    <row r="83" spans="1:14">
      <c r="A83" s="89"/>
      <c r="B83" s="89"/>
      <c r="C83" s="89"/>
      <c r="D83" s="89"/>
      <c r="E83" s="89"/>
      <c r="F83" s="89"/>
      <c r="G83" s="89"/>
      <c r="H83" s="89"/>
      <c r="I83" s="89"/>
      <c r="J83" s="89"/>
      <c r="K83" s="89"/>
      <c r="L83" s="89"/>
      <c r="M83" s="89"/>
      <c r="N83" s="89"/>
    </row>
    <row r="84" spans="1:14">
      <c r="A84" s="89"/>
      <c r="B84" s="89"/>
      <c r="C84" s="89"/>
      <c r="D84" s="89"/>
      <c r="E84" s="89"/>
      <c r="F84" s="89"/>
      <c r="G84" s="89"/>
      <c r="H84" s="89"/>
      <c r="I84" s="89"/>
      <c r="J84" s="89"/>
      <c r="K84" s="89"/>
      <c r="L84" s="89"/>
      <c r="M84" s="89"/>
      <c r="N84" s="89"/>
    </row>
    <row r="85" spans="1:14">
      <c r="A85" s="89"/>
      <c r="B85" s="89"/>
      <c r="C85" s="89"/>
      <c r="D85" s="89"/>
      <c r="E85" s="89"/>
      <c r="F85" s="89"/>
      <c r="G85" s="89"/>
      <c r="H85" s="89"/>
      <c r="I85" s="89"/>
      <c r="J85" s="89"/>
      <c r="K85" s="89"/>
      <c r="L85" s="89"/>
      <c r="M85" s="89"/>
      <c r="N85" s="89"/>
    </row>
    <row r="86" spans="1:14">
      <c r="A86" s="89"/>
      <c r="B86" s="89"/>
      <c r="C86" s="89"/>
      <c r="D86" s="89"/>
      <c r="E86" s="89"/>
      <c r="F86" s="89"/>
      <c r="G86" s="89"/>
      <c r="H86" s="89"/>
      <c r="I86" s="89"/>
      <c r="J86" s="89"/>
      <c r="K86" s="89"/>
      <c r="L86" s="89"/>
      <c r="M86" s="89"/>
      <c r="N86" s="89"/>
    </row>
    <row r="87" spans="1:14">
      <c r="A87" s="89"/>
      <c r="B87" s="89"/>
      <c r="C87" s="89"/>
      <c r="D87" s="89"/>
      <c r="E87" s="89"/>
      <c r="F87" s="89"/>
      <c r="G87" s="89"/>
      <c r="H87" s="89"/>
      <c r="I87" s="89"/>
      <c r="J87" s="89"/>
      <c r="K87" s="89"/>
      <c r="L87" s="89"/>
      <c r="M87" s="89"/>
      <c r="N87" s="89"/>
    </row>
    <row r="88" spans="1:14">
      <c r="A88" s="89"/>
      <c r="B88" s="89"/>
      <c r="C88" s="89"/>
      <c r="D88" s="89"/>
      <c r="E88" s="89"/>
      <c r="F88" s="89"/>
      <c r="G88" s="89"/>
      <c r="H88" s="89"/>
      <c r="I88" s="89"/>
      <c r="J88" s="89"/>
      <c r="K88" s="89"/>
      <c r="L88" s="89"/>
      <c r="M88" s="89"/>
      <c r="N88" s="89"/>
    </row>
    <row r="89" spans="1:14">
      <c r="A89" s="89"/>
      <c r="B89" s="89"/>
      <c r="C89" s="89"/>
      <c r="D89" s="89"/>
      <c r="E89" s="89"/>
      <c r="F89" s="89"/>
      <c r="G89" s="89"/>
      <c r="H89" s="89"/>
      <c r="I89" s="89"/>
      <c r="J89" s="89"/>
      <c r="K89" s="89"/>
      <c r="L89" s="89"/>
      <c r="M89" s="89"/>
      <c r="N89" s="89"/>
    </row>
    <row r="90" spans="1:14">
      <c r="A90" s="89"/>
      <c r="B90" s="89"/>
      <c r="C90" s="89"/>
      <c r="D90" s="89"/>
      <c r="E90" s="89"/>
      <c r="F90" s="89"/>
      <c r="G90" s="89"/>
      <c r="H90" s="89"/>
      <c r="I90" s="89"/>
      <c r="J90" s="89"/>
      <c r="K90" s="89"/>
      <c r="L90" s="89"/>
      <c r="M90" s="89"/>
      <c r="N90" s="89"/>
    </row>
    <row r="91" spans="1:14">
      <c r="A91" s="89"/>
      <c r="B91" s="89"/>
      <c r="C91" s="89"/>
      <c r="D91" s="89"/>
      <c r="E91" s="89"/>
      <c r="F91" s="89"/>
      <c r="G91" s="89"/>
      <c r="H91" s="89"/>
      <c r="I91" s="89"/>
      <c r="J91" s="89"/>
      <c r="K91" s="89"/>
      <c r="L91" s="89"/>
      <c r="M91" s="89"/>
      <c r="N91" s="89"/>
    </row>
    <row r="92" spans="1:14">
      <c r="A92" s="89"/>
      <c r="B92" s="89"/>
      <c r="C92" s="89"/>
      <c r="D92" s="89"/>
      <c r="E92" s="89"/>
      <c r="F92" s="89"/>
      <c r="G92" s="89"/>
      <c r="H92" s="89"/>
      <c r="I92" s="89"/>
      <c r="J92" s="89"/>
      <c r="K92" s="89"/>
      <c r="L92" s="89"/>
      <c r="M92" s="89"/>
      <c r="N92" s="89"/>
    </row>
    <row r="93" spans="1:14">
      <c r="A93" s="89"/>
      <c r="B93" s="89"/>
      <c r="C93" s="89"/>
      <c r="D93" s="89"/>
      <c r="E93" s="89"/>
      <c r="F93" s="89"/>
      <c r="G93" s="89"/>
      <c r="H93" s="89"/>
      <c r="I93" s="89"/>
      <c r="J93" s="89"/>
      <c r="K93" s="89"/>
      <c r="L93" s="89"/>
      <c r="M93" s="89"/>
      <c r="N93" s="89"/>
    </row>
    <row r="94" spans="1:14">
      <c r="A94" s="89"/>
      <c r="B94" s="89"/>
      <c r="C94" s="89"/>
      <c r="D94" s="89"/>
      <c r="E94" s="89"/>
      <c r="F94" s="89"/>
      <c r="G94" s="89"/>
      <c r="H94" s="89"/>
      <c r="I94" s="89"/>
      <c r="J94" s="89"/>
      <c r="K94" s="89"/>
      <c r="L94" s="89"/>
      <c r="M94" s="89"/>
      <c r="N94" s="89"/>
    </row>
    <row r="95" spans="1:14">
      <c r="A95" s="89"/>
      <c r="B95" s="89"/>
      <c r="C95" s="89"/>
      <c r="D95" s="89"/>
      <c r="E95" s="89"/>
      <c r="F95" s="89"/>
      <c r="G95" s="89"/>
      <c r="H95" s="89"/>
      <c r="I95" s="89"/>
      <c r="J95" s="89"/>
      <c r="K95" s="89"/>
      <c r="L95" s="89"/>
      <c r="M95" s="89"/>
      <c r="N95" s="89"/>
    </row>
    <row r="96" spans="1:14">
      <c r="A96" s="89"/>
      <c r="B96" s="89"/>
      <c r="C96" s="89"/>
      <c r="D96" s="89"/>
      <c r="E96" s="89"/>
      <c r="F96" s="89"/>
      <c r="G96" s="89"/>
      <c r="H96" s="89"/>
      <c r="I96" s="89"/>
      <c r="J96" s="89"/>
      <c r="K96" s="89"/>
      <c r="L96" s="89"/>
      <c r="M96" s="89"/>
      <c r="N96" s="89"/>
    </row>
    <row r="97" spans="1:14">
      <c r="A97" s="89"/>
      <c r="B97" s="89"/>
      <c r="C97" s="89"/>
      <c r="D97" s="89"/>
      <c r="E97" s="89"/>
      <c r="F97" s="89"/>
      <c r="G97" s="89"/>
      <c r="H97" s="89"/>
      <c r="I97" s="89"/>
      <c r="J97" s="89"/>
      <c r="K97" s="89"/>
      <c r="L97" s="89"/>
      <c r="M97" s="89"/>
      <c r="N97" s="89"/>
    </row>
    <row r="98" spans="1:14">
      <c r="A98" s="89"/>
      <c r="B98" s="89"/>
      <c r="C98" s="89"/>
      <c r="D98" s="89"/>
      <c r="E98" s="89"/>
      <c r="F98" s="89"/>
      <c r="G98" s="89"/>
      <c r="H98" s="89"/>
      <c r="I98" s="89"/>
      <c r="J98" s="89"/>
      <c r="K98" s="89"/>
      <c r="L98" s="89"/>
      <c r="M98" s="89"/>
      <c r="N98" s="89"/>
    </row>
    <row r="99" spans="1:14">
      <c r="A99" s="89"/>
      <c r="B99" s="89"/>
      <c r="C99" s="89"/>
      <c r="D99" s="89"/>
      <c r="E99" s="89"/>
      <c r="F99" s="89"/>
      <c r="G99" s="89"/>
      <c r="H99" s="89"/>
      <c r="I99" s="89"/>
      <c r="J99" s="89"/>
      <c r="K99" s="89"/>
      <c r="L99" s="89"/>
      <c r="M99" s="89"/>
      <c r="N99" s="89"/>
    </row>
    <row r="100" spans="1:14">
      <c r="A100" s="89"/>
      <c r="B100" s="89"/>
      <c r="C100" s="89"/>
      <c r="D100" s="89"/>
      <c r="E100" s="89"/>
      <c r="F100" s="89"/>
      <c r="G100" s="89"/>
      <c r="H100" s="89"/>
      <c r="I100" s="89"/>
      <c r="J100" s="89"/>
      <c r="K100" s="89"/>
      <c r="L100" s="89"/>
      <c r="M100" s="89"/>
      <c r="N100" s="89"/>
    </row>
    <row r="101" spans="1:14">
      <c r="A101" s="89"/>
      <c r="B101" s="89"/>
      <c r="C101" s="89"/>
      <c r="D101" s="89"/>
      <c r="E101" s="89"/>
      <c r="F101" s="89"/>
      <c r="G101" s="89"/>
      <c r="H101" s="89"/>
      <c r="I101" s="89"/>
      <c r="J101" s="89"/>
      <c r="K101" s="89"/>
      <c r="L101" s="89"/>
      <c r="M101" s="89"/>
      <c r="N101" s="89"/>
    </row>
    <row r="102" spans="1:14">
      <c r="A102" s="89"/>
      <c r="B102" s="89"/>
      <c r="C102" s="89"/>
      <c r="D102" s="89"/>
      <c r="E102" s="89"/>
      <c r="F102" s="89"/>
      <c r="G102" s="89"/>
      <c r="H102" s="89"/>
      <c r="I102" s="89"/>
      <c r="J102" s="89"/>
      <c r="K102" s="89"/>
      <c r="L102" s="89"/>
      <c r="M102" s="89"/>
      <c r="N102" s="89"/>
    </row>
    <row r="103" spans="1:14">
      <c r="A103" s="89"/>
      <c r="B103" s="89"/>
      <c r="C103" s="89"/>
      <c r="D103" s="89"/>
      <c r="E103" s="89"/>
      <c r="F103" s="89"/>
      <c r="G103" s="89"/>
      <c r="H103" s="89"/>
      <c r="I103" s="89"/>
      <c r="J103" s="89"/>
      <c r="K103" s="89"/>
      <c r="L103" s="89"/>
      <c r="M103" s="89"/>
      <c r="N103" s="89"/>
    </row>
    <row r="104" spans="1:14">
      <c r="A104" s="89"/>
      <c r="B104" s="89"/>
      <c r="C104" s="89"/>
      <c r="D104" s="89"/>
      <c r="E104" s="89"/>
      <c r="F104" s="89"/>
      <c r="G104" s="89"/>
      <c r="H104" s="89"/>
      <c r="I104" s="89"/>
      <c r="J104" s="89"/>
      <c r="K104" s="89"/>
      <c r="L104" s="89"/>
      <c r="M104" s="89"/>
      <c r="N104" s="89"/>
    </row>
    <row r="105" spans="1:14">
      <c r="A105" s="89"/>
      <c r="B105" s="89"/>
      <c r="C105" s="89"/>
      <c r="D105" s="89"/>
      <c r="E105" s="89"/>
      <c r="F105" s="89"/>
      <c r="G105" s="89"/>
      <c r="H105" s="89"/>
      <c r="I105" s="89"/>
      <c r="J105" s="89"/>
      <c r="K105" s="89"/>
      <c r="L105" s="89"/>
      <c r="M105" s="89"/>
      <c r="N105" s="89"/>
    </row>
    <row r="106" spans="1:14">
      <c r="A106" s="89"/>
      <c r="B106" s="89"/>
      <c r="C106" s="89"/>
      <c r="D106" s="89"/>
      <c r="E106" s="89"/>
      <c r="F106" s="89"/>
      <c r="G106" s="89"/>
      <c r="H106" s="89"/>
      <c r="I106" s="89"/>
      <c r="J106" s="89"/>
      <c r="K106" s="89"/>
      <c r="L106" s="89"/>
      <c r="M106" s="89"/>
      <c r="N106" s="89"/>
    </row>
    <row r="107" spans="1:14">
      <c r="A107" s="89"/>
      <c r="B107" s="89"/>
      <c r="C107" s="89"/>
      <c r="D107" s="89"/>
      <c r="E107" s="89"/>
      <c r="F107" s="89"/>
      <c r="G107" s="89"/>
      <c r="H107" s="89"/>
      <c r="I107" s="89"/>
      <c r="J107" s="89"/>
      <c r="K107" s="89"/>
      <c r="L107" s="89"/>
      <c r="M107" s="89"/>
      <c r="N107" s="89"/>
    </row>
    <row r="108" spans="1:14">
      <c r="A108" s="89"/>
      <c r="B108" s="89"/>
      <c r="C108" s="89"/>
      <c r="D108" s="89"/>
      <c r="E108" s="89"/>
      <c r="F108" s="89"/>
      <c r="G108" s="89"/>
      <c r="H108" s="89"/>
      <c r="I108" s="89"/>
      <c r="J108" s="89"/>
      <c r="K108" s="89"/>
      <c r="L108" s="89"/>
      <c r="M108" s="89"/>
      <c r="N108" s="89"/>
    </row>
  </sheetData>
  <mergeCells count="6">
    <mergeCell ref="B54:D54"/>
    <mergeCell ref="B30:D30"/>
    <mergeCell ref="B4:D4"/>
    <mergeCell ref="B3:K3"/>
    <mergeCell ref="B29:H29"/>
    <mergeCell ref="B53:E53"/>
  </mergeCells>
  <phoneticPr fontId="0" type="noConversion"/>
  <pageMargins left="0.75" right="0.75" top="1" bottom="1" header="0" footer="0"/>
  <pageSetup paperSize="9" orientation="portrait" horizontalDpi="4294967293" r:id="rId1"/>
  <headerFooter alignWithMargins="0">
    <oddFooter>&amp;C&amp;1#&amp;&amp;"Calibri"&amp;12&amp;K008000Internal Use</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C676B-2484-4FD6-8AED-59B7AD4D6091}">
  <dimension ref="B2:AY91"/>
  <sheetViews>
    <sheetView showGridLines="0" topLeftCell="A10" zoomScale="85" zoomScaleNormal="85" workbookViewId="0">
      <selection activeCell="B1" sqref="B1:P4"/>
    </sheetView>
  </sheetViews>
  <sheetFormatPr defaultColWidth="9.140625" defaultRowHeight="12.75"/>
  <cols>
    <col min="1" max="4" width="9.140625" style="2"/>
    <col min="5" max="5" width="2.28515625" style="2" customWidth="1"/>
    <col min="6" max="6" width="8" style="2" customWidth="1"/>
    <col min="7" max="9" width="9.140625" style="2"/>
    <col min="10" max="10" width="9" style="2" customWidth="1"/>
    <col min="11" max="11" width="9.140625" style="2"/>
    <col min="12" max="12" width="14.85546875" style="2" customWidth="1"/>
    <col min="13" max="28" width="9.140625" style="2"/>
    <col min="29" max="29" width="19.140625" style="2" customWidth="1"/>
    <col min="30" max="16384" width="9.140625" style="2"/>
  </cols>
  <sheetData>
    <row r="2" spans="2:51" ht="21" customHeight="1"/>
    <row r="3" spans="2:51" ht="33.75" customHeight="1">
      <c r="F3" s="35"/>
      <c r="G3" s="306" t="s">
        <v>223</v>
      </c>
      <c r="H3" s="307"/>
      <c r="I3" s="307"/>
      <c r="J3" s="307"/>
      <c r="K3" s="308" t="s">
        <v>224</v>
      </c>
      <c r="L3" s="307"/>
    </row>
    <row r="6" spans="2:51" ht="39" customHeight="1">
      <c r="B6" s="305" t="s">
        <v>225</v>
      </c>
      <c r="C6" s="36"/>
      <c r="D6" s="36"/>
    </row>
    <row r="8" spans="2:51" ht="27" customHeight="1">
      <c r="B8" s="479" t="s">
        <v>226</v>
      </c>
      <c r="C8" s="480"/>
      <c r="D8" s="480"/>
      <c r="E8" s="480"/>
      <c r="F8" s="480"/>
      <c r="G8" s="480"/>
      <c r="H8" s="480"/>
      <c r="I8" s="480"/>
      <c r="K8" s="307"/>
      <c r="L8" s="309" t="s">
        <v>227</v>
      </c>
      <c r="M8" s="310"/>
      <c r="N8" s="310"/>
      <c r="O8" s="310"/>
      <c r="P8" s="310"/>
      <c r="Q8" s="310"/>
      <c r="R8" s="307"/>
      <c r="S8" s="307"/>
      <c r="T8" s="307"/>
      <c r="U8" s="307"/>
      <c r="V8" s="307"/>
      <c r="W8" s="307"/>
      <c r="X8" s="307"/>
      <c r="Y8" s="307"/>
      <c r="Z8" s="307"/>
      <c r="AA8" s="307"/>
      <c r="AB8" s="307"/>
      <c r="AC8" s="309" t="s">
        <v>227</v>
      </c>
      <c r="AD8" s="307"/>
      <c r="AE8" s="307"/>
      <c r="AF8" s="307"/>
      <c r="AG8" s="307"/>
      <c r="AH8" s="307"/>
    </row>
    <row r="9" spans="2:51">
      <c r="B9" s="480"/>
      <c r="C9" s="480"/>
      <c r="D9" s="480"/>
      <c r="E9" s="480"/>
      <c r="F9" s="480"/>
      <c r="G9" s="480"/>
      <c r="H9" s="480"/>
      <c r="I9" s="480"/>
    </row>
    <row r="10" spans="2:51" ht="20.100000000000001" customHeight="1">
      <c r="B10" s="480"/>
      <c r="C10" s="480"/>
      <c r="D10" s="480"/>
      <c r="E10" s="480"/>
      <c r="F10" s="480"/>
      <c r="G10" s="480"/>
      <c r="H10" s="480"/>
      <c r="I10" s="480"/>
      <c r="L10" s="311"/>
      <c r="M10" s="312">
        <v>2004</v>
      </c>
      <c r="N10" s="312">
        <v>2005</v>
      </c>
      <c r="O10" s="312">
        <v>2006</v>
      </c>
      <c r="P10" s="312">
        <v>2007</v>
      </c>
      <c r="Q10" s="312" t="s">
        <v>171</v>
      </c>
      <c r="R10" s="89"/>
      <c r="S10" s="89"/>
      <c r="T10" s="89"/>
      <c r="U10" s="89"/>
      <c r="V10" s="89"/>
      <c r="W10" s="89"/>
      <c r="X10" s="89"/>
      <c r="Y10" s="89"/>
      <c r="Z10" s="89"/>
      <c r="AA10" s="89"/>
      <c r="AB10" s="89"/>
      <c r="AC10" s="269"/>
      <c r="AD10" s="477" t="s">
        <v>194</v>
      </c>
      <c r="AE10" s="477"/>
      <c r="AF10" s="477"/>
      <c r="AG10" s="477"/>
      <c r="AH10" s="478" t="s">
        <v>195</v>
      </c>
      <c r="AI10" s="478"/>
      <c r="AJ10" s="478"/>
      <c r="AK10" s="478"/>
      <c r="AL10" s="477" t="s">
        <v>196</v>
      </c>
      <c r="AM10" s="477"/>
      <c r="AN10" s="477"/>
      <c r="AO10" s="477"/>
      <c r="AP10" s="478" t="s">
        <v>197</v>
      </c>
      <c r="AQ10" s="478"/>
      <c r="AR10" s="478"/>
      <c r="AS10" s="478"/>
      <c r="AT10" s="477" t="s">
        <v>198</v>
      </c>
      <c r="AU10" s="477"/>
      <c r="AV10" s="477"/>
      <c r="AW10" s="477"/>
      <c r="AX10" s="89"/>
      <c r="AY10" s="89"/>
    </row>
    <row r="11" spans="2:51" ht="20.100000000000001" customHeight="1">
      <c r="B11" s="480"/>
      <c r="C11" s="480"/>
      <c r="D11" s="480"/>
      <c r="E11" s="480"/>
      <c r="F11" s="480"/>
      <c r="G11" s="480"/>
      <c r="H11" s="480"/>
      <c r="I11" s="480"/>
      <c r="L11" s="313" t="s">
        <v>183</v>
      </c>
      <c r="M11" s="314">
        <v>0.64</v>
      </c>
      <c r="N11" s="314">
        <v>0.57999999999999996</v>
      </c>
      <c r="O11" s="314">
        <v>0.61</v>
      </c>
      <c r="P11" s="314">
        <v>0.57999999999999996</v>
      </c>
      <c r="Q11" s="314">
        <v>0.57858050798815064</v>
      </c>
      <c r="R11" s="89"/>
      <c r="S11" s="89"/>
      <c r="T11" s="89"/>
      <c r="U11" s="89"/>
      <c r="V11" s="89"/>
      <c r="W11" s="89"/>
      <c r="X11" s="89"/>
      <c r="Y11" s="89"/>
      <c r="Z11" s="89"/>
      <c r="AA11" s="89"/>
      <c r="AB11" s="89"/>
      <c r="AC11" s="269"/>
      <c r="AD11" s="315" t="s">
        <v>199</v>
      </c>
      <c r="AE11" s="315" t="s">
        <v>200</v>
      </c>
      <c r="AF11" s="315" t="s">
        <v>201</v>
      </c>
      <c r="AG11" s="315" t="s">
        <v>202</v>
      </c>
      <c r="AH11" s="316" t="s">
        <v>199</v>
      </c>
      <c r="AI11" s="316" t="s">
        <v>200</v>
      </c>
      <c r="AJ11" s="316" t="s">
        <v>201</v>
      </c>
      <c r="AK11" s="316" t="s">
        <v>202</v>
      </c>
      <c r="AL11" s="315" t="s">
        <v>199</v>
      </c>
      <c r="AM11" s="315" t="s">
        <v>200</v>
      </c>
      <c r="AN11" s="315" t="s">
        <v>201</v>
      </c>
      <c r="AO11" s="315" t="s">
        <v>202</v>
      </c>
      <c r="AP11" s="316" t="s">
        <v>199</v>
      </c>
      <c r="AQ11" s="316" t="s">
        <v>200</v>
      </c>
      <c r="AR11" s="316" t="s">
        <v>201</v>
      </c>
      <c r="AS11" s="316" t="s">
        <v>202</v>
      </c>
      <c r="AT11" s="315" t="s">
        <v>199</v>
      </c>
      <c r="AU11" s="315" t="s">
        <v>200</v>
      </c>
      <c r="AV11" s="315" t="s">
        <v>201</v>
      </c>
      <c r="AW11" s="315" t="s">
        <v>202</v>
      </c>
      <c r="AX11" s="89"/>
      <c r="AY11" s="89"/>
    </row>
    <row r="12" spans="2:51" ht="20.100000000000001" customHeight="1">
      <c r="B12" s="480"/>
      <c r="C12" s="480"/>
      <c r="D12" s="480"/>
      <c r="E12" s="480"/>
      <c r="F12" s="480"/>
      <c r="G12" s="480"/>
      <c r="H12" s="480"/>
      <c r="I12" s="480"/>
      <c r="L12" s="313" t="s">
        <v>184</v>
      </c>
      <c r="M12" s="314">
        <v>0.05</v>
      </c>
      <c r="N12" s="314">
        <v>0.08</v>
      </c>
      <c r="O12" s="314">
        <v>0.12</v>
      </c>
      <c r="P12" s="314">
        <v>0.08</v>
      </c>
      <c r="Q12" s="314">
        <v>0.19775661922427462</v>
      </c>
      <c r="R12" s="89"/>
      <c r="S12" s="89"/>
      <c r="T12" s="89"/>
      <c r="U12" s="89"/>
      <c r="V12" s="89"/>
      <c r="W12" s="89"/>
      <c r="X12" s="89"/>
      <c r="Y12" s="89"/>
      <c r="Z12" s="89"/>
      <c r="AA12" s="89"/>
      <c r="AB12" s="89"/>
      <c r="AC12" s="317" t="s">
        <v>80</v>
      </c>
      <c r="AD12" s="318">
        <v>12.282999999999999</v>
      </c>
      <c r="AE12" s="318">
        <v>15.298999999999999</v>
      </c>
      <c r="AF12" s="318">
        <v>16.875</v>
      </c>
      <c r="AG12" s="318">
        <v>18.736999999999998</v>
      </c>
      <c r="AH12" s="319">
        <v>2.8210000000000002</v>
      </c>
      <c r="AI12" s="319">
        <v>4.4930000000000003</v>
      </c>
      <c r="AJ12" s="319">
        <v>13.02196</v>
      </c>
      <c r="AK12" s="319">
        <v>10.78</v>
      </c>
      <c r="AL12" s="318">
        <v>1.5940000000000001</v>
      </c>
      <c r="AM12" s="318">
        <v>1.0429999999999999</v>
      </c>
      <c r="AN12" s="318">
        <v>1.647</v>
      </c>
      <c r="AO12" s="318">
        <v>3.85</v>
      </c>
      <c r="AP12" s="319">
        <v>0.60812199999999994</v>
      </c>
      <c r="AQ12" s="319">
        <v>7.6529352299999998</v>
      </c>
      <c r="AR12" s="319">
        <v>1.4932184975862102</v>
      </c>
      <c r="AS12" s="319">
        <v>1.115</v>
      </c>
      <c r="AT12" s="318">
        <v>3</v>
      </c>
      <c r="AU12" s="318">
        <v>1.9415226999999882</v>
      </c>
      <c r="AV12" s="318">
        <v>3.0045073700000087</v>
      </c>
      <c r="AW12" s="318">
        <v>8.2876080000000005</v>
      </c>
      <c r="AX12" s="89"/>
      <c r="AY12" s="89"/>
    </row>
    <row r="13" spans="2:51" ht="20.100000000000001" customHeight="1">
      <c r="B13" s="480"/>
      <c r="C13" s="480"/>
      <c r="D13" s="480"/>
      <c r="E13" s="480"/>
      <c r="F13" s="480"/>
      <c r="G13" s="480"/>
      <c r="H13" s="480"/>
      <c r="I13" s="480"/>
      <c r="L13" s="313" t="s">
        <v>185</v>
      </c>
      <c r="M13" s="314">
        <v>0.15</v>
      </c>
      <c r="N13" s="314">
        <v>7.941441574550627E-2</v>
      </c>
      <c r="O13" s="314">
        <v>5.8981211211683947E-2</v>
      </c>
      <c r="P13" s="314">
        <v>5.3480880664227883E-2</v>
      </c>
      <c r="Q13" s="314">
        <v>5.8457616092067032E-2</v>
      </c>
      <c r="R13" s="89"/>
      <c r="S13" s="89"/>
      <c r="T13" s="89"/>
      <c r="U13" s="89"/>
      <c r="V13" s="89"/>
      <c r="W13" s="89"/>
      <c r="X13" s="89"/>
      <c r="Y13" s="89"/>
      <c r="Z13" s="89"/>
      <c r="AA13" s="89"/>
      <c r="AB13" s="89"/>
      <c r="AC13" s="317" t="s">
        <v>203</v>
      </c>
      <c r="AD13" s="320">
        <v>0.35</v>
      </c>
      <c r="AE13" s="248">
        <v>0.50313283208020054</v>
      </c>
      <c r="AF13" s="248">
        <v>0.53525540582889375</v>
      </c>
      <c r="AG13" s="248">
        <v>0.52200501253132836</v>
      </c>
      <c r="AH13" s="321">
        <v>0.4</v>
      </c>
      <c r="AI13" s="321">
        <v>0.44586401039411</v>
      </c>
      <c r="AJ13" s="321">
        <v>0.4036583475430166</v>
      </c>
      <c r="AK13" s="321">
        <v>0.48837584759444624</v>
      </c>
      <c r="AL13" s="320">
        <v>0.45</v>
      </c>
      <c r="AM13" s="320">
        <v>0.52475247524752477</v>
      </c>
      <c r="AN13" s="320">
        <v>0.35294117647058826</v>
      </c>
      <c r="AO13" s="320">
        <v>0.59660925726587732</v>
      </c>
      <c r="AP13" s="321">
        <v>0.35</v>
      </c>
      <c r="AQ13" s="321">
        <v>0.22</v>
      </c>
      <c r="AR13" s="321">
        <v>0.35479593340209226</v>
      </c>
      <c r="AS13" s="321">
        <v>0.71323529411764708</v>
      </c>
      <c r="AT13" s="320">
        <v>0.25</v>
      </c>
      <c r="AU13" s="320">
        <v>0.26</v>
      </c>
      <c r="AV13" s="320">
        <v>0.35183989670755328</v>
      </c>
      <c r="AW13" s="320">
        <v>0.23627368167008567</v>
      </c>
      <c r="AX13" s="89"/>
      <c r="AY13" s="89"/>
    </row>
    <row r="14" spans="2:51" ht="20.100000000000001" customHeight="1">
      <c r="B14" s="480"/>
      <c r="C14" s="480"/>
      <c r="D14" s="480"/>
      <c r="E14" s="480"/>
      <c r="F14" s="480"/>
      <c r="G14" s="480"/>
      <c r="H14" s="480"/>
      <c r="I14" s="480"/>
      <c r="L14" s="313" t="s">
        <v>186</v>
      </c>
      <c r="M14" s="314">
        <v>0.13</v>
      </c>
      <c r="N14" s="314">
        <v>0.19</v>
      </c>
      <c r="O14" s="314">
        <v>0.14469061687119431</v>
      </c>
      <c r="P14" s="314">
        <v>0.16</v>
      </c>
      <c r="Q14" s="314">
        <v>0.1004271866197049</v>
      </c>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row>
    <row r="15" spans="2:51" ht="20.100000000000001" customHeight="1">
      <c r="B15" s="480"/>
      <c r="C15" s="480"/>
      <c r="D15" s="480"/>
      <c r="E15" s="480"/>
      <c r="F15" s="480"/>
      <c r="G15" s="480"/>
      <c r="H15" s="480"/>
      <c r="I15" s="480"/>
      <c r="L15" s="313" t="s">
        <v>187</v>
      </c>
      <c r="M15" s="314">
        <v>0.03</v>
      </c>
      <c r="N15" s="314">
        <v>0.04</v>
      </c>
      <c r="O15" s="314">
        <v>4.0913549043041522E-2</v>
      </c>
      <c r="P15" s="314">
        <v>0.09</v>
      </c>
      <c r="Q15" s="314">
        <v>2.7580003489590599E-2</v>
      </c>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row>
    <row r="16" spans="2:51" ht="20.100000000000001" customHeight="1">
      <c r="B16" s="480"/>
      <c r="C16" s="480"/>
      <c r="D16" s="480"/>
      <c r="E16" s="480"/>
      <c r="F16" s="480"/>
      <c r="G16" s="480"/>
      <c r="H16" s="480"/>
      <c r="I16" s="480"/>
      <c r="L16" s="322" t="s">
        <v>180</v>
      </c>
      <c r="M16" s="246">
        <v>0.02</v>
      </c>
      <c r="N16" s="246">
        <v>2.4830435224435364E-2</v>
      </c>
      <c r="O16" s="246">
        <v>2.8079230944681559E-2</v>
      </c>
      <c r="P16" s="246">
        <v>3.2928295511989468E-2</v>
      </c>
      <c r="Q16" s="246">
        <v>2.7505094345305382E-2</v>
      </c>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row>
    <row r="17" spans="2:51" ht="20.100000000000001" customHeight="1">
      <c r="B17" s="480"/>
      <c r="C17" s="480"/>
      <c r="D17" s="480"/>
      <c r="E17" s="480"/>
      <c r="F17" s="480"/>
      <c r="G17" s="480"/>
      <c r="H17" s="480"/>
      <c r="I17" s="480"/>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row>
    <row r="18" spans="2:51" ht="20.100000000000001" customHeight="1">
      <c r="B18" s="480"/>
      <c r="C18" s="480"/>
      <c r="D18" s="480"/>
      <c r="E18" s="480"/>
      <c r="F18" s="480"/>
      <c r="G18" s="480"/>
      <c r="H18" s="480"/>
      <c r="I18" s="480"/>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row>
    <row r="19" spans="2:51" ht="20.100000000000001" customHeight="1">
      <c r="B19" s="480"/>
      <c r="C19" s="480"/>
      <c r="D19" s="480"/>
      <c r="E19" s="480"/>
      <c r="F19" s="480"/>
      <c r="G19" s="480"/>
      <c r="H19" s="480"/>
      <c r="I19" s="480"/>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row>
    <row r="20" spans="2:51" ht="20.100000000000001" customHeight="1">
      <c r="B20" s="480"/>
      <c r="C20" s="480"/>
      <c r="D20" s="480"/>
      <c r="E20" s="480"/>
      <c r="F20" s="480"/>
      <c r="G20" s="480"/>
      <c r="H20" s="480"/>
      <c r="I20" s="480"/>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row>
    <row r="21" spans="2:51" ht="20.100000000000001" customHeight="1">
      <c r="B21" s="480"/>
      <c r="C21" s="480"/>
      <c r="D21" s="480"/>
      <c r="E21" s="480"/>
      <c r="F21" s="480"/>
      <c r="G21" s="480"/>
      <c r="H21" s="480"/>
      <c r="I21" s="480"/>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row>
    <row r="22" spans="2:51" ht="20.100000000000001" customHeight="1">
      <c r="B22" s="480"/>
      <c r="C22" s="480"/>
      <c r="D22" s="480"/>
      <c r="E22" s="480"/>
      <c r="F22" s="480"/>
      <c r="G22" s="480"/>
      <c r="H22" s="480"/>
      <c r="I22" s="480"/>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row>
    <row r="23" spans="2:51" ht="20.100000000000001" customHeight="1">
      <c r="B23" s="480"/>
      <c r="C23" s="480"/>
      <c r="D23" s="480"/>
      <c r="E23" s="480"/>
      <c r="F23" s="480"/>
      <c r="G23" s="480"/>
      <c r="H23" s="480"/>
      <c r="I23" s="480"/>
      <c r="K23" s="37"/>
      <c r="L23" s="323"/>
      <c r="M23" s="323"/>
      <c r="N23" s="323"/>
      <c r="O23" s="323"/>
      <c r="P23" s="323"/>
      <c r="Q23" s="323"/>
      <c r="R23" s="323"/>
      <c r="S23" s="323"/>
      <c r="T23" s="323"/>
      <c r="U23" s="323"/>
      <c r="V23" s="323"/>
      <c r="W23" s="323"/>
      <c r="X23" s="323"/>
      <c r="Y23" s="323"/>
      <c r="Z23" s="323"/>
      <c r="AA23" s="323"/>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row>
    <row r="24" spans="2:51" ht="20.100000000000001" customHeight="1">
      <c r="B24" s="480"/>
      <c r="C24" s="480"/>
      <c r="D24" s="480"/>
      <c r="E24" s="480"/>
      <c r="F24" s="480"/>
      <c r="G24" s="480"/>
      <c r="H24" s="480"/>
      <c r="I24" s="480"/>
      <c r="K24" s="37"/>
      <c r="L24" s="324" t="s">
        <v>227</v>
      </c>
      <c r="M24" s="325"/>
      <c r="N24" s="325"/>
      <c r="O24" s="325"/>
      <c r="P24" s="323"/>
      <c r="Q24" s="323"/>
      <c r="R24" s="323"/>
      <c r="S24" s="323"/>
      <c r="T24" s="323"/>
      <c r="U24" s="323"/>
      <c r="V24" s="323"/>
      <c r="W24" s="323"/>
      <c r="X24" s="323"/>
      <c r="Y24" s="323"/>
      <c r="Z24" s="323"/>
      <c r="AA24" s="323"/>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row>
    <row r="25" spans="2:51" ht="20.100000000000001" customHeight="1">
      <c r="B25" s="480"/>
      <c r="C25" s="480"/>
      <c r="D25" s="480"/>
      <c r="E25" s="480"/>
      <c r="F25" s="480"/>
      <c r="G25" s="480"/>
      <c r="H25" s="480"/>
      <c r="I25" s="480"/>
      <c r="K25" s="37"/>
      <c r="L25" s="323"/>
      <c r="M25" s="323"/>
      <c r="N25" s="323"/>
      <c r="O25" s="323"/>
      <c r="P25" s="323"/>
      <c r="Q25" s="323"/>
      <c r="R25" s="323"/>
      <c r="S25" s="323"/>
      <c r="T25" s="323"/>
      <c r="U25" s="323"/>
      <c r="V25" s="323"/>
      <c r="W25" s="323"/>
      <c r="X25" s="481" t="s">
        <v>228</v>
      </c>
      <c r="Y25" s="482"/>
      <c r="Z25" s="482"/>
      <c r="AA25" s="323"/>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row>
    <row r="26" spans="2:51" ht="20.100000000000001" customHeight="1">
      <c r="B26" s="480"/>
      <c r="C26" s="480"/>
      <c r="D26" s="480"/>
      <c r="E26" s="480"/>
      <c r="F26" s="480"/>
      <c r="G26" s="480"/>
      <c r="H26" s="480"/>
      <c r="I26" s="480"/>
      <c r="K26" s="37"/>
      <c r="L26" s="326" t="s">
        <v>229</v>
      </c>
      <c r="M26" s="323"/>
      <c r="N26" s="323"/>
      <c r="O26" s="323"/>
      <c r="P26" s="323"/>
      <c r="Q26" s="323"/>
      <c r="R26" s="323"/>
      <c r="S26" s="323"/>
      <c r="T26" s="323"/>
      <c r="U26" s="323"/>
      <c r="V26" s="323"/>
      <c r="W26" s="323"/>
      <c r="X26" s="482"/>
      <c r="Y26" s="482"/>
      <c r="Z26" s="482"/>
      <c r="AA26" s="323"/>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row>
    <row r="27" spans="2:51" ht="20.100000000000001" customHeight="1">
      <c r="B27" s="480"/>
      <c r="C27" s="480"/>
      <c r="D27" s="480"/>
      <c r="E27" s="480"/>
      <c r="F27" s="480"/>
      <c r="G27" s="480"/>
      <c r="H27" s="480"/>
      <c r="I27" s="480"/>
      <c r="K27" s="37"/>
      <c r="L27" s="232" t="s">
        <v>183</v>
      </c>
      <c r="M27" s="239">
        <v>8</v>
      </c>
      <c r="N27" s="323"/>
      <c r="O27" s="323"/>
      <c r="P27" s="323"/>
      <c r="Q27" s="323"/>
      <c r="R27" s="323"/>
      <c r="S27" s="323"/>
      <c r="T27" s="323"/>
      <c r="U27" s="323"/>
      <c r="V27" s="323"/>
      <c r="W27" s="323"/>
      <c r="X27" s="482"/>
      <c r="Y27" s="482"/>
      <c r="Z27" s="482"/>
      <c r="AA27" s="323"/>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row>
    <row r="28" spans="2:51" ht="20.100000000000001" customHeight="1">
      <c r="B28" s="480"/>
      <c r="C28" s="480"/>
      <c r="D28" s="480"/>
      <c r="E28" s="480"/>
      <c r="F28" s="480"/>
      <c r="G28" s="480"/>
      <c r="H28" s="480"/>
      <c r="I28" s="480"/>
      <c r="K28" s="37"/>
      <c r="L28" s="230" t="s">
        <v>184</v>
      </c>
      <c r="M28" s="327">
        <v>9</v>
      </c>
      <c r="N28" s="323"/>
      <c r="O28" s="323"/>
      <c r="P28" s="323"/>
      <c r="Q28" s="323"/>
      <c r="R28" s="323"/>
      <c r="S28" s="323"/>
      <c r="T28" s="323"/>
      <c r="U28" s="323"/>
      <c r="V28" s="323"/>
      <c r="W28" s="323"/>
      <c r="X28" s="482"/>
      <c r="Y28" s="482"/>
      <c r="Z28" s="482"/>
      <c r="AA28" s="323"/>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row>
    <row r="29" spans="2:51" ht="20.100000000000001" customHeight="1">
      <c r="B29" s="480"/>
      <c r="C29" s="480"/>
      <c r="D29" s="480"/>
      <c r="E29" s="480"/>
      <c r="F29" s="480"/>
      <c r="G29" s="480"/>
      <c r="H29" s="480"/>
      <c r="I29" s="480"/>
      <c r="K29" s="37"/>
      <c r="L29" s="232" t="s">
        <v>185</v>
      </c>
      <c r="M29" s="239">
        <v>10</v>
      </c>
      <c r="N29" s="323"/>
      <c r="O29" s="323"/>
      <c r="P29" s="323"/>
      <c r="Q29" s="323"/>
      <c r="R29" s="323"/>
      <c r="S29" s="323"/>
      <c r="T29" s="323"/>
      <c r="U29" s="323"/>
      <c r="V29" s="323"/>
      <c r="W29" s="323"/>
      <c r="X29" s="482"/>
      <c r="Y29" s="482"/>
      <c r="Z29" s="482"/>
      <c r="AA29" s="323"/>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row>
    <row r="30" spans="2:51" ht="20.100000000000001" customHeight="1">
      <c r="B30" s="480"/>
      <c r="C30" s="480"/>
      <c r="D30" s="480"/>
      <c r="E30" s="480"/>
      <c r="F30" s="480"/>
      <c r="G30" s="480"/>
      <c r="H30" s="480"/>
      <c r="I30" s="480"/>
      <c r="K30" s="37"/>
      <c r="L30" s="230" t="s">
        <v>186</v>
      </c>
      <c r="M30" s="327">
        <v>11</v>
      </c>
      <c r="N30" s="323"/>
      <c r="O30" s="323"/>
      <c r="P30" s="323"/>
      <c r="Q30" s="323"/>
      <c r="R30" s="323"/>
      <c r="S30" s="323"/>
      <c r="T30" s="323"/>
      <c r="U30" s="323"/>
      <c r="V30" s="323"/>
      <c r="W30" s="323"/>
      <c r="X30" s="482"/>
      <c r="Y30" s="482"/>
      <c r="Z30" s="482"/>
      <c r="AA30" s="323"/>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row>
    <row r="31" spans="2:51" ht="20.100000000000001" customHeight="1">
      <c r="B31" s="480"/>
      <c r="C31" s="480"/>
      <c r="D31" s="480"/>
      <c r="E31" s="480"/>
      <c r="F31" s="480"/>
      <c r="G31" s="480"/>
      <c r="H31" s="480"/>
      <c r="I31" s="480"/>
      <c r="K31" s="37"/>
      <c r="L31" s="232" t="s">
        <v>187</v>
      </c>
      <c r="M31" s="239">
        <v>12</v>
      </c>
      <c r="N31" s="323"/>
      <c r="O31" s="323"/>
      <c r="P31" s="323"/>
      <c r="Q31" s="323"/>
      <c r="R31" s="323"/>
      <c r="S31" s="323"/>
      <c r="T31" s="323"/>
      <c r="U31" s="323"/>
      <c r="V31" s="323"/>
      <c r="W31" s="323"/>
      <c r="X31" s="482"/>
      <c r="Y31" s="482"/>
      <c r="Z31" s="482"/>
      <c r="AA31" s="323"/>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row>
    <row r="32" spans="2:51" ht="20.100000000000001" customHeight="1">
      <c r="B32" s="480"/>
      <c r="C32" s="480"/>
      <c r="D32" s="480"/>
      <c r="E32" s="480"/>
      <c r="F32" s="480"/>
      <c r="G32" s="480"/>
      <c r="H32" s="480"/>
      <c r="I32" s="480"/>
      <c r="K32" s="37"/>
      <c r="L32" s="230" t="s">
        <v>180</v>
      </c>
      <c r="M32" s="327">
        <v>14</v>
      </c>
      <c r="N32" s="323"/>
      <c r="O32" s="323"/>
      <c r="P32" s="323"/>
      <c r="Q32" s="323"/>
      <c r="R32" s="323"/>
      <c r="S32" s="323"/>
      <c r="T32" s="323"/>
      <c r="U32" s="323"/>
      <c r="V32" s="323"/>
      <c r="W32" s="323"/>
      <c r="X32" s="482"/>
      <c r="Y32" s="482"/>
      <c r="Z32" s="482"/>
      <c r="AA32" s="323"/>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row>
    <row r="33" spans="11:51" ht="20.100000000000001" customHeight="1">
      <c r="K33" s="37"/>
      <c r="L33" s="232" t="s">
        <v>207</v>
      </c>
      <c r="M33" s="239">
        <v>17</v>
      </c>
      <c r="N33" s="323"/>
      <c r="O33" s="323"/>
      <c r="P33" s="323"/>
      <c r="Q33" s="323"/>
      <c r="R33" s="323"/>
      <c r="S33" s="323"/>
      <c r="T33" s="323"/>
      <c r="U33" s="323"/>
      <c r="V33" s="323"/>
      <c r="W33" s="323"/>
      <c r="X33" s="482"/>
      <c r="Y33" s="482"/>
      <c r="Z33" s="482"/>
      <c r="AA33" s="323"/>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row>
    <row r="34" spans="11:51" ht="20.100000000000001" customHeight="1">
      <c r="K34" s="37"/>
      <c r="L34" s="230" t="s">
        <v>169</v>
      </c>
      <c r="M34" s="327">
        <v>19</v>
      </c>
      <c r="N34" s="323"/>
      <c r="O34" s="323"/>
      <c r="P34" s="323"/>
      <c r="Q34" s="323"/>
      <c r="R34" s="323"/>
      <c r="S34" s="323"/>
      <c r="T34" s="323"/>
      <c r="U34" s="323"/>
      <c r="V34" s="323"/>
      <c r="W34" s="323"/>
      <c r="X34" s="482"/>
      <c r="Y34" s="482"/>
      <c r="Z34" s="482"/>
      <c r="AA34" s="323"/>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row>
    <row r="35" spans="11:51" ht="20.100000000000001" customHeight="1">
      <c r="K35" s="37"/>
      <c r="L35" s="323"/>
      <c r="M35" s="323"/>
      <c r="N35" s="323"/>
      <c r="O35" s="323"/>
      <c r="P35" s="323"/>
      <c r="Q35" s="323"/>
      <c r="R35" s="323"/>
      <c r="S35" s="323"/>
      <c r="T35" s="323"/>
      <c r="U35" s="323"/>
      <c r="V35" s="323"/>
      <c r="W35" s="323"/>
      <c r="X35" s="482"/>
      <c r="Y35" s="482"/>
      <c r="Z35" s="482"/>
      <c r="AA35" s="323"/>
      <c r="AB35" s="149"/>
      <c r="AC35" s="89"/>
      <c r="AD35" s="89"/>
      <c r="AE35" s="89"/>
      <c r="AF35" s="89"/>
      <c r="AG35" s="89"/>
      <c r="AH35" s="89"/>
      <c r="AI35" s="89"/>
      <c r="AJ35" s="89"/>
      <c r="AK35" s="89"/>
      <c r="AL35" s="89"/>
      <c r="AM35" s="89"/>
      <c r="AN35" s="89"/>
      <c r="AO35" s="89"/>
      <c r="AP35" s="89"/>
      <c r="AQ35" s="89"/>
      <c r="AR35" s="89"/>
      <c r="AS35" s="89"/>
      <c r="AT35" s="89"/>
      <c r="AU35" s="89"/>
      <c r="AV35" s="89"/>
      <c r="AW35" s="89"/>
      <c r="AX35" s="89"/>
      <c r="AY35" s="89"/>
    </row>
    <row r="36" spans="11:51" ht="20.100000000000001" customHeight="1">
      <c r="K36" s="37"/>
      <c r="L36" s="328"/>
      <c r="M36" s="329"/>
      <c r="N36" s="323"/>
      <c r="O36" s="323"/>
      <c r="P36" s="323"/>
      <c r="Q36" s="323"/>
      <c r="R36" s="323"/>
      <c r="S36" s="323"/>
      <c r="T36" s="323"/>
      <c r="U36" s="323"/>
      <c r="V36" s="323"/>
      <c r="W36" s="323"/>
      <c r="X36" s="323"/>
      <c r="Y36" s="323"/>
      <c r="Z36" s="323"/>
      <c r="AA36" s="323"/>
      <c r="AB36" s="188"/>
      <c r="AC36" s="89"/>
      <c r="AD36" s="89"/>
      <c r="AE36" s="89"/>
      <c r="AF36" s="89"/>
      <c r="AG36" s="89"/>
      <c r="AH36" s="89"/>
      <c r="AI36" s="89"/>
      <c r="AJ36" s="89"/>
      <c r="AK36" s="89"/>
      <c r="AL36" s="89"/>
      <c r="AM36" s="89"/>
      <c r="AN36" s="89"/>
      <c r="AO36" s="89"/>
      <c r="AP36" s="89"/>
      <c r="AQ36" s="89"/>
      <c r="AR36" s="89"/>
      <c r="AS36" s="89"/>
      <c r="AT36" s="89"/>
      <c r="AU36" s="89"/>
      <c r="AV36" s="89"/>
      <c r="AW36" s="89"/>
      <c r="AX36" s="89"/>
      <c r="AY36" s="89"/>
    </row>
    <row r="37" spans="11:51" ht="20.100000000000001" customHeight="1">
      <c r="K37" s="37"/>
      <c r="L37" s="323"/>
      <c r="M37" s="323"/>
      <c r="N37" s="323"/>
      <c r="O37" s="323"/>
      <c r="P37" s="323"/>
      <c r="Q37" s="323"/>
      <c r="R37" s="323"/>
      <c r="S37" s="323"/>
      <c r="T37" s="323"/>
      <c r="U37" s="323"/>
      <c r="V37" s="323"/>
      <c r="W37" s="323"/>
      <c r="X37" s="323"/>
      <c r="Y37" s="323"/>
      <c r="Z37" s="323"/>
      <c r="AA37" s="323"/>
      <c r="AB37" s="149"/>
      <c r="AC37" s="89"/>
      <c r="AD37" s="89"/>
      <c r="AE37" s="89"/>
      <c r="AF37" s="89"/>
      <c r="AG37" s="89"/>
      <c r="AH37" s="89"/>
      <c r="AI37" s="89"/>
      <c r="AJ37" s="89"/>
      <c r="AK37" s="89"/>
      <c r="AL37" s="89"/>
      <c r="AM37" s="89"/>
      <c r="AN37" s="89"/>
      <c r="AO37" s="89"/>
      <c r="AP37" s="89"/>
      <c r="AQ37" s="89"/>
      <c r="AR37" s="89"/>
      <c r="AS37" s="89"/>
      <c r="AT37" s="89"/>
      <c r="AU37" s="89"/>
      <c r="AV37" s="89"/>
      <c r="AW37" s="89"/>
      <c r="AX37" s="89"/>
      <c r="AY37" s="89"/>
    </row>
    <row r="38" spans="11:51" ht="20.100000000000001" customHeight="1">
      <c r="L38" s="89"/>
      <c r="M38" s="89"/>
      <c r="N38" s="89"/>
      <c r="O38" s="89"/>
      <c r="P38" s="89"/>
      <c r="Q38" s="89"/>
      <c r="R38" s="89"/>
      <c r="S38" s="89"/>
      <c r="T38" s="89"/>
      <c r="U38" s="89"/>
      <c r="V38" s="89"/>
      <c r="W38" s="89"/>
      <c r="X38" s="89"/>
      <c r="Y38" s="89"/>
      <c r="Z38" s="89"/>
      <c r="AA38" s="89"/>
      <c r="AB38" s="149"/>
      <c r="AC38" s="89"/>
      <c r="AD38" s="89"/>
      <c r="AE38" s="89"/>
      <c r="AF38" s="89"/>
      <c r="AG38" s="89"/>
      <c r="AH38" s="89"/>
      <c r="AI38" s="89"/>
      <c r="AJ38" s="89"/>
      <c r="AK38" s="89"/>
      <c r="AL38" s="89"/>
      <c r="AM38" s="89"/>
      <c r="AN38" s="89"/>
      <c r="AO38" s="89"/>
      <c r="AP38" s="89"/>
      <c r="AQ38" s="89"/>
      <c r="AR38" s="89"/>
      <c r="AS38" s="89"/>
      <c r="AT38" s="89"/>
      <c r="AU38" s="89"/>
      <c r="AV38" s="89"/>
      <c r="AW38" s="89"/>
      <c r="AX38" s="89"/>
      <c r="AY38" s="89"/>
    </row>
    <row r="39" spans="11:51" ht="20.100000000000001" customHeight="1">
      <c r="L39" s="330" t="s">
        <v>227</v>
      </c>
      <c r="M39" s="89"/>
      <c r="N39" s="89"/>
      <c r="O39" s="89"/>
      <c r="P39" s="89"/>
      <c r="Q39" s="89"/>
      <c r="R39" s="89"/>
      <c r="S39" s="89"/>
      <c r="T39" s="89"/>
      <c r="U39" s="89"/>
      <c r="V39" s="89"/>
      <c r="W39" s="89"/>
      <c r="X39" s="89"/>
      <c r="Y39" s="89"/>
      <c r="Z39" s="89"/>
      <c r="AA39" s="89"/>
      <c r="AB39" s="149"/>
      <c r="AC39" s="89"/>
      <c r="AD39" s="89"/>
      <c r="AE39" s="89"/>
      <c r="AF39" s="89"/>
      <c r="AG39" s="89"/>
      <c r="AH39" s="89"/>
      <c r="AI39" s="89"/>
      <c r="AJ39" s="89"/>
      <c r="AK39" s="89"/>
      <c r="AL39" s="89"/>
      <c r="AM39" s="89"/>
      <c r="AN39" s="89"/>
      <c r="AO39" s="89"/>
      <c r="AP39" s="89"/>
      <c r="AQ39" s="89"/>
      <c r="AR39" s="89"/>
      <c r="AS39" s="89"/>
      <c r="AT39" s="89"/>
      <c r="AU39" s="89"/>
      <c r="AV39" s="89"/>
      <c r="AW39" s="89"/>
      <c r="AX39" s="89"/>
      <c r="AY39" s="89"/>
    </row>
    <row r="40" spans="11:51" ht="20.100000000000001" customHeight="1">
      <c r="L40" s="89"/>
      <c r="M40" s="89"/>
      <c r="N40" s="89"/>
      <c r="O40" s="89"/>
      <c r="P40" s="89"/>
      <c r="Q40" s="89"/>
      <c r="R40" s="89"/>
      <c r="S40" s="89"/>
      <c r="T40" s="89"/>
      <c r="U40" s="89"/>
      <c r="V40" s="89"/>
      <c r="W40" s="89"/>
      <c r="X40" s="89"/>
      <c r="Y40" s="89"/>
      <c r="Z40" s="89"/>
      <c r="AA40" s="89"/>
      <c r="AB40" s="149"/>
      <c r="AC40" s="89"/>
      <c r="AD40" s="89"/>
      <c r="AE40" s="89"/>
      <c r="AF40" s="89"/>
      <c r="AG40" s="89"/>
      <c r="AH40" s="89"/>
      <c r="AI40" s="89"/>
      <c r="AJ40" s="89"/>
      <c r="AK40" s="89"/>
      <c r="AL40" s="89"/>
      <c r="AM40" s="89"/>
      <c r="AN40" s="89"/>
      <c r="AO40" s="89"/>
      <c r="AP40" s="89"/>
      <c r="AQ40" s="89"/>
      <c r="AR40" s="89"/>
      <c r="AS40" s="89"/>
      <c r="AT40" s="89"/>
      <c r="AU40" s="89"/>
      <c r="AV40" s="89"/>
      <c r="AW40" s="89"/>
      <c r="AX40" s="89"/>
      <c r="AY40" s="89"/>
    </row>
    <row r="41" spans="11:51" ht="33.950000000000003" customHeight="1">
      <c r="L41" s="483"/>
      <c r="M41" s="485" t="s">
        <v>105</v>
      </c>
      <c r="N41" s="485"/>
      <c r="O41" s="485"/>
      <c r="P41" s="485"/>
      <c r="Q41" s="331"/>
      <c r="R41" s="214"/>
      <c r="S41" s="485" t="s">
        <v>105</v>
      </c>
      <c r="T41" s="485"/>
      <c r="U41" s="485"/>
      <c r="V41" s="485"/>
      <c r="W41" s="274"/>
      <c r="X41" s="89"/>
      <c r="Y41" s="89"/>
      <c r="Z41" s="89"/>
      <c r="AA41" s="89"/>
      <c r="AB41" s="149"/>
      <c r="AC41" s="89"/>
      <c r="AD41" s="89"/>
      <c r="AE41" s="89"/>
      <c r="AF41" s="89"/>
      <c r="AG41" s="89"/>
      <c r="AH41" s="89"/>
      <c r="AI41" s="89"/>
      <c r="AJ41" s="89"/>
      <c r="AK41" s="89"/>
      <c r="AL41" s="89"/>
      <c r="AM41" s="89"/>
      <c r="AN41" s="89"/>
      <c r="AO41" s="89"/>
      <c r="AP41" s="89"/>
      <c r="AQ41" s="89"/>
      <c r="AR41" s="89"/>
      <c r="AS41" s="89"/>
      <c r="AT41" s="89"/>
      <c r="AU41" s="89"/>
      <c r="AV41" s="89"/>
      <c r="AW41" s="89"/>
      <c r="AX41" s="89"/>
      <c r="AY41" s="89"/>
    </row>
    <row r="42" spans="11:51" ht="20.100000000000001" customHeight="1">
      <c r="L42" s="484"/>
      <c r="M42" s="332">
        <v>2000</v>
      </c>
      <c r="N42" s="332">
        <v>2001</v>
      </c>
      <c r="O42" s="332">
        <v>2002</v>
      </c>
      <c r="P42" s="332">
        <v>2003</v>
      </c>
      <c r="Q42" s="332">
        <v>2004</v>
      </c>
      <c r="R42" s="333"/>
      <c r="S42" s="332">
        <v>2005</v>
      </c>
      <c r="T42" s="332">
        <v>2006</v>
      </c>
      <c r="U42" s="332">
        <v>2007</v>
      </c>
      <c r="V42" s="332">
        <v>2008</v>
      </c>
      <c r="W42" s="332">
        <v>2009</v>
      </c>
      <c r="X42" s="89"/>
      <c r="Y42" s="89"/>
      <c r="Z42" s="89"/>
      <c r="AA42" s="89"/>
      <c r="AB42" s="149"/>
      <c r="AC42" s="89"/>
      <c r="AD42" s="89"/>
      <c r="AE42" s="89"/>
      <c r="AF42" s="89"/>
      <c r="AG42" s="89"/>
      <c r="AH42" s="89"/>
      <c r="AI42" s="89"/>
      <c r="AJ42" s="89"/>
      <c r="AK42" s="89"/>
      <c r="AL42" s="89"/>
      <c r="AM42" s="89"/>
      <c r="AN42" s="89"/>
      <c r="AO42" s="89"/>
      <c r="AP42" s="89"/>
      <c r="AQ42" s="89"/>
      <c r="AR42" s="89"/>
      <c r="AS42" s="89"/>
      <c r="AT42" s="89"/>
      <c r="AU42" s="89"/>
      <c r="AV42" s="89"/>
      <c r="AW42" s="89"/>
      <c r="AX42" s="89"/>
      <c r="AY42" s="89"/>
    </row>
    <row r="43" spans="11:51" ht="20.100000000000001" customHeight="1">
      <c r="L43" s="334" t="s">
        <v>85</v>
      </c>
      <c r="M43" s="335">
        <v>15</v>
      </c>
      <c r="N43" s="335">
        <v>16</v>
      </c>
      <c r="O43" s="335">
        <v>17</v>
      </c>
      <c r="P43" s="335">
        <v>18</v>
      </c>
      <c r="Q43" s="335">
        <v>19</v>
      </c>
      <c r="R43" s="336"/>
      <c r="S43" s="335">
        <v>15</v>
      </c>
      <c r="T43" s="335">
        <v>16</v>
      </c>
      <c r="U43" s="335">
        <v>17</v>
      </c>
      <c r="V43" s="335">
        <v>18</v>
      </c>
      <c r="W43" s="335">
        <v>19</v>
      </c>
      <c r="X43" s="89"/>
      <c r="Y43" s="89"/>
      <c r="Z43" s="89"/>
      <c r="AA43" s="89"/>
      <c r="AB43" s="149"/>
      <c r="AC43" s="89"/>
      <c r="AD43" s="89"/>
      <c r="AE43" s="89"/>
      <c r="AF43" s="89"/>
      <c r="AG43" s="89"/>
      <c r="AH43" s="89"/>
      <c r="AI43" s="89"/>
      <c r="AJ43" s="89"/>
      <c r="AK43" s="89"/>
      <c r="AL43" s="89"/>
      <c r="AM43" s="89"/>
      <c r="AN43" s="89"/>
      <c r="AO43" s="89"/>
      <c r="AP43" s="89"/>
      <c r="AQ43" s="89"/>
      <c r="AR43" s="89"/>
      <c r="AS43" s="89"/>
      <c r="AT43" s="89"/>
      <c r="AU43" s="89"/>
      <c r="AV43" s="89"/>
      <c r="AW43" s="89"/>
      <c r="AX43" s="89"/>
      <c r="AY43" s="89"/>
    </row>
    <row r="44" spans="11:51" ht="20.100000000000001" customHeight="1">
      <c r="L44" s="82" t="s">
        <v>91</v>
      </c>
      <c r="M44" s="238">
        <f>M43+5</f>
        <v>20</v>
      </c>
      <c r="N44" s="238">
        <f>N43+5</f>
        <v>21</v>
      </c>
      <c r="O44" s="238">
        <f>O43+5</f>
        <v>22</v>
      </c>
      <c r="P44" s="238">
        <f>P43+5</f>
        <v>23</v>
      </c>
      <c r="Q44" s="238">
        <f>Q43+5</f>
        <v>24</v>
      </c>
      <c r="R44" s="243"/>
      <c r="S44" s="238">
        <f>S43+5</f>
        <v>20</v>
      </c>
      <c r="T44" s="238">
        <f>T43+5</f>
        <v>21</v>
      </c>
      <c r="U44" s="238">
        <f>U43+5</f>
        <v>22</v>
      </c>
      <c r="V44" s="238">
        <f>V43+5</f>
        <v>23</v>
      </c>
      <c r="W44" s="238">
        <f>W43+5</f>
        <v>24</v>
      </c>
      <c r="X44" s="89"/>
      <c r="Y44" s="89"/>
      <c r="Z44" s="89"/>
      <c r="AA44" s="89"/>
      <c r="AB44" s="149"/>
      <c r="AC44" s="89"/>
      <c r="AD44" s="89"/>
      <c r="AE44" s="89"/>
      <c r="AF44" s="89"/>
      <c r="AG44" s="89"/>
      <c r="AH44" s="89"/>
      <c r="AI44" s="89"/>
      <c r="AJ44" s="89"/>
      <c r="AK44" s="89"/>
      <c r="AL44" s="89"/>
      <c r="AM44" s="89"/>
      <c r="AN44" s="89"/>
      <c r="AO44" s="89"/>
      <c r="AP44" s="89"/>
      <c r="AQ44" s="89"/>
      <c r="AR44" s="89"/>
      <c r="AS44" s="89"/>
      <c r="AT44" s="89"/>
      <c r="AU44" s="89"/>
      <c r="AV44" s="89"/>
      <c r="AW44" s="89"/>
      <c r="AX44" s="89"/>
      <c r="AY44" s="89"/>
    </row>
    <row r="45" spans="11:51" ht="30.95" customHeight="1">
      <c r="L45" s="337" t="s">
        <v>116</v>
      </c>
      <c r="M45" s="338"/>
      <c r="N45" s="338"/>
      <c r="O45" s="338"/>
      <c r="P45" s="338"/>
      <c r="Q45" s="338"/>
      <c r="R45" s="339"/>
      <c r="S45" s="338"/>
      <c r="T45" s="338"/>
      <c r="U45" s="338"/>
      <c r="V45" s="338"/>
      <c r="W45" s="338"/>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row>
    <row r="46" spans="11:51" ht="20.100000000000001" customHeight="1">
      <c r="L46" s="82" t="s">
        <v>93</v>
      </c>
      <c r="M46" s="238">
        <f>M44+5</f>
        <v>25</v>
      </c>
      <c r="N46" s="238">
        <f>N44+5</f>
        <v>26</v>
      </c>
      <c r="O46" s="238">
        <f>O44+5</f>
        <v>27</v>
      </c>
      <c r="P46" s="238">
        <f>P44+5</f>
        <v>28</v>
      </c>
      <c r="Q46" s="238">
        <f>Q44+5</f>
        <v>29</v>
      </c>
      <c r="R46" s="243"/>
      <c r="S46" s="238">
        <f>S44+5</f>
        <v>25</v>
      </c>
      <c r="T46" s="238">
        <f>T44+5</f>
        <v>26</v>
      </c>
      <c r="U46" s="238">
        <f>U44+5</f>
        <v>27</v>
      </c>
      <c r="V46" s="238">
        <f>V44+5</f>
        <v>28</v>
      </c>
      <c r="W46" s="238">
        <f>W44+5</f>
        <v>29</v>
      </c>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row>
    <row r="47" spans="11:51" ht="20.100000000000001" customHeight="1">
      <c r="L47" s="340" t="s">
        <v>95</v>
      </c>
      <c r="M47" s="341">
        <f>M46+5</f>
        <v>30</v>
      </c>
      <c r="N47" s="341">
        <f>N46+5</f>
        <v>31</v>
      </c>
      <c r="O47" s="341">
        <f>O46+5</f>
        <v>32</v>
      </c>
      <c r="P47" s="341">
        <f>P46+5</f>
        <v>33</v>
      </c>
      <c r="Q47" s="341">
        <f>Q46+5</f>
        <v>34</v>
      </c>
      <c r="R47" s="342"/>
      <c r="S47" s="341">
        <f>S46+5</f>
        <v>30</v>
      </c>
      <c r="T47" s="341">
        <f>T46+5</f>
        <v>31</v>
      </c>
      <c r="U47" s="341">
        <f>U46+5</f>
        <v>32</v>
      </c>
      <c r="V47" s="341">
        <f>V46+5</f>
        <v>33</v>
      </c>
      <c r="W47" s="341">
        <f>W46+5</f>
        <v>34</v>
      </c>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row>
    <row r="48" spans="11:51" ht="20.100000000000001" customHeight="1">
      <c r="L48" s="334" t="s">
        <v>97</v>
      </c>
      <c r="M48" s="343">
        <v>35</v>
      </c>
      <c r="N48" s="343">
        <v>55</v>
      </c>
      <c r="O48" s="343">
        <v>5</v>
      </c>
      <c r="P48" s="343">
        <v>55</v>
      </c>
      <c r="Q48" s="343">
        <v>6</v>
      </c>
      <c r="R48" s="344"/>
      <c r="S48" s="343">
        <v>35</v>
      </c>
      <c r="T48" s="343">
        <v>55</v>
      </c>
      <c r="U48" s="343">
        <v>5</v>
      </c>
      <c r="V48" s="343">
        <v>55</v>
      </c>
      <c r="W48" s="343">
        <v>6</v>
      </c>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row>
    <row r="49" spans="12:51" ht="20.100000000000001" customHeight="1">
      <c r="L49" s="345" t="s">
        <v>100</v>
      </c>
      <c r="M49" s="335">
        <f>M47+5</f>
        <v>35</v>
      </c>
      <c r="N49" s="335">
        <f>N47+5</f>
        <v>36</v>
      </c>
      <c r="O49" s="335">
        <f>O47+5</f>
        <v>37</v>
      </c>
      <c r="P49" s="335">
        <f>P47+5</f>
        <v>38</v>
      </c>
      <c r="Q49" s="335">
        <f>Q47+5</f>
        <v>39</v>
      </c>
      <c r="R49" s="336"/>
      <c r="S49" s="335">
        <f>S47+5</f>
        <v>35</v>
      </c>
      <c r="T49" s="335">
        <f>T47+5</f>
        <v>36</v>
      </c>
      <c r="U49" s="335">
        <f>U47+5</f>
        <v>37</v>
      </c>
      <c r="V49" s="335">
        <f>V47+5</f>
        <v>38</v>
      </c>
      <c r="W49" s="335">
        <f>W47+5</f>
        <v>39</v>
      </c>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row>
    <row r="50" spans="12:51" ht="20.100000000000001" customHeight="1">
      <c r="L50" s="234" t="s">
        <v>117</v>
      </c>
      <c r="M50" s="238">
        <f>M49+5</f>
        <v>40</v>
      </c>
      <c r="N50" s="238">
        <f>N49+5</f>
        <v>41</v>
      </c>
      <c r="O50" s="238">
        <f>O49+5</f>
        <v>42</v>
      </c>
      <c r="P50" s="238">
        <f>P49+5</f>
        <v>43</v>
      </c>
      <c r="Q50" s="238">
        <f>Q49+5</f>
        <v>44</v>
      </c>
      <c r="R50" s="243"/>
      <c r="S50" s="238">
        <f>S49+5</f>
        <v>40</v>
      </c>
      <c r="T50" s="238">
        <f>T49+5</f>
        <v>41</v>
      </c>
      <c r="U50" s="238">
        <f>U49+5</f>
        <v>42</v>
      </c>
      <c r="V50" s="238">
        <f>V49+5</f>
        <v>43</v>
      </c>
      <c r="W50" s="238">
        <f>W49+5</f>
        <v>44</v>
      </c>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row>
    <row r="51" spans="12:51" ht="20.100000000000001" customHeight="1">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row>
    <row r="52" spans="12:51" ht="20.100000000000001" customHeight="1">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row>
    <row r="53" spans="12:51" ht="20.100000000000001" customHeight="1">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row>
    <row r="54" spans="12:51" ht="20.100000000000001" customHeight="1">
      <c r="L54" s="89"/>
      <c r="M54" s="346"/>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row>
    <row r="55" spans="12:51" ht="20.100000000000001" customHeight="1">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row>
    <row r="56" spans="12:51" ht="20.100000000000001" customHeight="1">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row>
    <row r="57" spans="12:51" ht="20.100000000000001" customHeight="1">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row>
    <row r="58" spans="12:51" ht="20.100000000000001" customHeight="1">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AN58" s="89"/>
      <c r="AO58" s="89"/>
      <c r="AP58" s="89"/>
      <c r="AQ58" s="89"/>
      <c r="AR58" s="89"/>
      <c r="AS58" s="89"/>
      <c r="AT58" s="89"/>
      <c r="AU58" s="89"/>
      <c r="AV58" s="89"/>
      <c r="AW58" s="89"/>
      <c r="AX58" s="89"/>
      <c r="AY58" s="89"/>
    </row>
    <row r="59" spans="12:51" ht="20.100000000000001" customHeight="1">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89"/>
      <c r="AY59" s="89"/>
    </row>
    <row r="60" spans="12:51" ht="20.100000000000001" customHeight="1"/>
    <row r="61" spans="12:51" ht="20.100000000000001" customHeight="1"/>
    <row r="62" spans="12:51" ht="20.100000000000001" customHeight="1"/>
    <row r="63" spans="12:51" ht="20.100000000000001" customHeight="1"/>
    <row r="64" spans="12:51"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sheetData>
  <mergeCells count="10">
    <mergeCell ref="B8:I32"/>
    <mergeCell ref="X25:Z35"/>
    <mergeCell ref="L41:L42"/>
    <mergeCell ref="M41:P41"/>
    <mergeCell ref="S41:V41"/>
    <mergeCell ref="AD10:AG10"/>
    <mergeCell ref="AH10:AK10"/>
    <mergeCell ref="AL10:AO10"/>
    <mergeCell ref="AP10:AS10"/>
    <mergeCell ref="AT10:AW10"/>
  </mergeCells>
  <pageMargins left="0.7" right="0.7" top="0.75" bottom="0.75" header="0.3" footer="0.3"/>
  <pageSetup paperSize="9" orientation="portrait" horizontalDpi="1200" verticalDpi="1200" r:id="rId1"/>
  <headerFooter>
    <oddFooter>&amp;C&amp;1#&amp;"Calibri"&amp;12&amp;K008000Internal Use</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D5B01-CE69-460F-8A61-495530236496}">
  <dimension ref="B3:S27"/>
  <sheetViews>
    <sheetView zoomScaleNormal="100" workbookViewId="0">
      <selection activeCell="B1" sqref="B1:P4"/>
    </sheetView>
  </sheetViews>
  <sheetFormatPr defaultColWidth="11.42578125" defaultRowHeight="12.75"/>
  <cols>
    <col min="1" max="1" width="21.85546875" style="34" customWidth="1"/>
    <col min="2" max="7" width="11.42578125" style="34"/>
    <col min="8" max="8" width="1.42578125" style="34" customWidth="1"/>
    <col min="9" max="12" width="11.42578125" style="34"/>
    <col min="13" max="13" width="11.42578125" style="34" customWidth="1"/>
    <col min="14" max="14" width="1.28515625" style="34" customWidth="1"/>
    <col min="15" max="16384" width="11.42578125" style="34"/>
  </cols>
  <sheetData>
    <row r="3" spans="2:19" ht="49.5" customHeight="1"/>
    <row r="5" spans="2:19" ht="28.5" customHeight="1">
      <c r="B5" s="347" t="s">
        <v>87</v>
      </c>
      <c r="C5" s="347"/>
      <c r="D5" s="347"/>
      <c r="E5" s="347"/>
      <c r="F5" s="347"/>
      <c r="G5" s="347"/>
      <c r="H5" s="347"/>
      <c r="I5" s="347"/>
      <c r="J5" s="347"/>
      <c r="K5" s="347"/>
      <c r="L5" s="347"/>
      <c r="M5" s="347"/>
      <c r="N5" s="347"/>
      <c r="O5" s="347"/>
      <c r="P5" s="347"/>
      <c r="Q5" s="347"/>
      <c r="R5" s="347"/>
      <c r="S5" s="347"/>
    </row>
    <row r="6" spans="2:19" ht="6.75" customHeight="1"/>
    <row r="7" spans="2:19" ht="24" customHeight="1">
      <c r="B7" s="348" t="s">
        <v>230</v>
      </c>
      <c r="C7" s="348" t="s">
        <v>230</v>
      </c>
      <c r="D7" s="348" t="s">
        <v>230</v>
      </c>
      <c r="E7" s="348" t="s">
        <v>230</v>
      </c>
      <c r="F7" s="348" t="s">
        <v>230</v>
      </c>
      <c r="G7" s="348" t="s">
        <v>230</v>
      </c>
      <c r="H7" s="349"/>
      <c r="I7" s="350" t="s">
        <v>230</v>
      </c>
      <c r="J7" s="350" t="s">
        <v>230</v>
      </c>
      <c r="K7" s="350" t="s">
        <v>230</v>
      </c>
      <c r="L7" s="350" t="s">
        <v>230</v>
      </c>
      <c r="M7" s="350" t="s">
        <v>230</v>
      </c>
      <c r="N7" s="349"/>
      <c r="O7" s="351" t="s">
        <v>230</v>
      </c>
      <c r="P7" s="351" t="s">
        <v>230</v>
      </c>
      <c r="Q7" s="351" t="s">
        <v>230</v>
      </c>
      <c r="R7" s="351" t="s">
        <v>230</v>
      </c>
      <c r="S7" s="351" t="s">
        <v>230</v>
      </c>
    </row>
    <row r="8" spans="2:19" ht="5.25" customHeight="1">
      <c r="B8" s="352"/>
      <c r="C8" s="352"/>
      <c r="D8" s="352"/>
      <c r="E8" s="352"/>
      <c r="F8" s="352"/>
      <c r="G8" s="352"/>
      <c r="H8" s="352"/>
      <c r="I8" s="352"/>
      <c r="J8" s="352"/>
      <c r="K8" s="352"/>
      <c r="L8" s="352"/>
      <c r="M8" s="352"/>
      <c r="N8" s="352"/>
      <c r="O8" s="352"/>
      <c r="P8" s="352"/>
      <c r="Q8" s="352"/>
      <c r="R8" s="352"/>
      <c r="S8" s="352"/>
    </row>
    <row r="9" spans="2:19">
      <c r="B9" s="353"/>
      <c r="C9" s="353"/>
      <c r="D9" s="353"/>
      <c r="E9" s="353"/>
      <c r="F9" s="353"/>
      <c r="G9" s="353"/>
      <c r="H9" s="354"/>
      <c r="I9" s="355"/>
      <c r="J9" s="355"/>
      <c r="K9" s="355"/>
      <c r="L9" s="355"/>
      <c r="M9" s="355"/>
      <c r="N9" s="352"/>
      <c r="O9" s="356"/>
      <c r="P9" s="356"/>
      <c r="Q9" s="356"/>
      <c r="R9" s="356"/>
      <c r="S9" s="356"/>
    </row>
    <row r="10" spans="2:19">
      <c r="B10" s="353"/>
      <c r="C10" s="353"/>
      <c r="D10" s="353"/>
      <c r="E10" s="353"/>
      <c r="F10" s="353"/>
      <c r="G10" s="353"/>
      <c r="H10" s="352"/>
      <c r="I10" s="355"/>
      <c r="J10" s="355"/>
      <c r="K10" s="355"/>
      <c r="L10" s="355"/>
      <c r="M10" s="355"/>
      <c r="N10" s="352"/>
      <c r="O10" s="356"/>
      <c r="P10" s="356"/>
      <c r="Q10" s="356"/>
      <c r="R10" s="356"/>
      <c r="S10" s="356"/>
    </row>
    <row r="11" spans="2:19">
      <c r="B11" s="353"/>
      <c r="C11" s="353"/>
      <c r="D11" s="353"/>
      <c r="E11" s="353"/>
      <c r="F11" s="353"/>
      <c r="G11" s="353"/>
      <c r="H11" s="352"/>
      <c r="I11" s="355"/>
      <c r="J11" s="355"/>
      <c r="K11" s="355"/>
      <c r="L11" s="355"/>
      <c r="M11" s="355"/>
      <c r="N11" s="352"/>
      <c r="O11" s="356"/>
      <c r="P11" s="356"/>
      <c r="Q11" s="356"/>
      <c r="R11" s="356"/>
      <c r="S11" s="356"/>
    </row>
    <row r="12" spans="2:19">
      <c r="B12" s="353"/>
      <c r="C12" s="353"/>
      <c r="D12" s="353"/>
      <c r="E12" s="353"/>
      <c r="F12" s="353"/>
      <c r="G12" s="353"/>
      <c r="H12" s="352"/>
      <c r="I12" s="355"/>
      <c r="J12" s="355"/>
      <c r="K12" s="355"/>
      <c r="L12" s="355"/>
      <c r="M12" s="355"/>
      <c r="N12" s="352"/>
      <c r="O12" s="356"/>
      <c r="P12" s="356"/>
      <c r="Q12" s="356"/>
      <c r="R12" s="356"/>
      <c r="S12" s="356"/>
    </row>
    <row r="13" spans="2:19">
      <c r="B13" s="353"/>
      <c r="C13" s="353"/>
      <c r="D13" s="353"/>
      <c r="E13" s="353"/>
      <c r="F13" s="353"/>
      <c r="G13" s="353"/>
      <c r="H13" s="352"/>
      <c r="I13" s="355"/>
      <c r="J13" s="355"/>
      <c r="K13" s="355"/>
      <c r="L13" s="355"/>
      <c r="M13" s="355"/>
      <c r="N13" s="352"/>
      <c r="O13" s="356"/>
      <c r="P13" s="356"/>
      <c r="Q13" s="356"/>
      <c r="R13" s="356"/>
      <c r="S13" s="356"/>
    </row>
    <row r="14" spans="2:19">
      <c r="B14" s="353"/>
      <c r="C14" s="353"/>
      <c r="D14" s="353"/>
      <c r="E14" s="353"/>
      <c r="F14" s="353"/>
      <c r="G14" s="353"/>
      <c r="H14" s="352"/>
      <c r="I14" s="355"/>
      <c r="J14" s="355"/>
      <c r="K14" s="355"/>
      <c r="L14" s="355"/>
      <c r="M14" s="355"/>
      <c r="N14" s="352"/>
      <c r="O14" s="356"/>
      <c r="P14" s="356"/>
      <c r="Q14" s="356"/>
      <c r="R14" s="356"/>
      <c r="S14" s="356"/>
    </row>
    <row r="15" spans="2:19">
      <c r="B15" s="353"/>
      <c r="C15" s="353"/>
      <c r="D15" s="353"/>
      <c r="E15" s="353"/>
      <c r="F15" s="353"/>
      <c r="G15" s="353"/>
      <c r="H15" s="352"/>
      <c r="I15" s="355"/>
      <c r="J15" s="355"/>
      <c r="K15" s="355"/>
      <c r="L15" s="355"/>
      <c r="M15" s="355"/>
      <c r="N15" s="352"/>
      <c r="O15" s="356"/>
      <c r="P15" s="356"/>
      <c r="Q15" s="356"/>
      <c r="R15" s="356"/>
      <c r="S15" s="356"/>
    </row>
    <row r="16" spans="2:19">
      <c r="B16" s="353"/>
      <c r="C16" s="353"/>
      <c r="D16" s="353"/>
      <c r="E16" s="353"/>
      <c r="F16" s="353"/>
      <c r="G16" s="353"/>
      <c r="H16" s="352"/>
      <c r="I16" s="355"/>
      <c r="J16" s="355"/>
      <c r="K16" s="355"/>
      <c r="L16" s="355"/>
      <c r="M16" s="355"/>
      <c r="N16" s="352"/>
      <c r="O16" s="356"/>
      <c r="P16" s="356"/>
      <c r="Q16" s="356"/>
      <c r="R16" s="356"/>
      <c r="S16" s="356"/>
    </row>
    <row r="17" spans="2:19">
      <c r="B17" s="353"/>
      <c r="C17" s="353"/>
      <c r="D17" s="353"/>
      <c r="E17" s="353"/>
      <c r="F17" s="353"/>
      <c r="G17" s="353"/>
      <c r="H17" s="352"/>
      <c r="I17" s="355"/>
      <c r="J17" s="355"/>
      <c r="K17" s="355"/>
      <c r="L17" s="355"/>
      <c r="M17" s="355"/>
      <c r="N17" s="352"/>
      <c r="O17" s="356"/>
      <c r="P17" s="356"/>
      <c r="Q17" s="356"/>
      <c r="R17" s="356"/>
      <c r="S17" s="356"/>
    </row>
    <row r="18" spans="2:19">
      <c r="B18" s="353"/>
      <c r="C18" s="353"/>
      <c r="D18" s="353"/>
      <c r="E18" s="353"/>
      <c r="F18" s="353"/>
      <c r="G18" s="353"/>
      <c r="H18" s="352"/>
      <c r="I18" s="355"/>
      <c r="J18" s="355"/>
      <c r="K18" s="355"/>
      <c r="L18" s="355"/>
      <c r="M18" s="355"/>
      <c r="N18" s="352"/>
      <c r="O18" s="356"/>
      <c r="P18" s="356"/>
      <c r="Q18" s="356"/>
      <c r="R18" s="356"/>
      <c r="S18" s="356"/>
    </row>
    <row r="19" spans="2:19">
      <c r="B19" s="353"/>
      <c r="C19" s="353"/>
      <c r="D19" s="353"/>
      <c r="E19" s="353"/>
      <c r="F19" s="353"/>
      <c r="G19" s="353"/>
      <c r="H19" s="352"/>
      <c r="I19" s="355"/>
      <c r="J19" s="355"/>
      <c r="K19" s="355"/>
      <c r="L19" s="355"/>
      <c r="M19" s="355"/>
      <c r="N19" s="352"/>
      <c r="O19" s="356"/>
      <c r="P19" s="356"/>
      <c r="Q19" s="356"/>
      <c r="R19" s="356"/>
      <c r="S19" s="356"/>
    </row>
    <row r="20" spans="2:19">
      <c r="B20" s="353"/>
      <c r="C20" s="353"/>
      <c r="D20" s="353"/>
      <c r="E20" s="353"/>
      <c r="F20" s="353"/>
      <c r="G20" s="353"/>
      <c r="H20" s="352"/>
      <c r="I20" s="355"/>
      <c r="J20" s="355"/>
      <c r="K20" s="355"/>
      <c r="L20" s="355"/>
      <c r="M20" s="355"/>
      <c r="N20" s="352"/>
      <c r="O20" s="356"/>
      <c r="P20" s="356"/>
      <c r="Q20" s="356"/>
      <c r="R20" s="356"/>
      <c r="S20" s="356"/>
    </row>
    <row r="21" spans="2:19">
      <c r="B21" s="353"/>
      <c r="C21" s="353"/>
      <c r="D21" s="353"/>
      <c r="E21" s="353"/>
      <c r="F21" s="353"/>
      <c r="G21" s="353"/>
      <c r="H21" s="352"/>
      <c r="I21" s="355"/>
      <c r="J21" s="355"/>
      <c r="K21" s="355"/>
      <c r="L21" s="355"/>
      <c r="M21" s="355"/>
      <c r="N21" s="352"/>
      <c r="O21" s="356"/>
      <c r="P21" s="356"/>
      <c r="Q21" s="356"/>
      <c r="R21" s="356"/>
      <c r="S21" s="356"/>
    </row>
    <row r="22" spans="2:19">
      <c r="B22" s="353"/>
      <c r="C22" s="353"/>
      <c r="D22" s="353"/>
      <c r="E22" s="353"/>
      <c r="F22" s="353"/>
      <c r="G22" s="353"/>
      <c r="H22" s="352"/>
      <c r="I22" s="355"/>
      <c r="J22" s="355"/>
      <c r="K22" s="355"/>
      <c r="L22" s="355"/>
      <c r="M22" s="355"/>
      <c r="N22" s="352"/>
      <c r="O22" s="356"/>
      <c r="P22" s="356"/>
      <c r="Q22" s="356"/>
      <c r="R22" s="356"/>
      <c r="S22" s="356"/>
    </row>
    <row r="23" spans="2:19">
      <c r="B23" s="353"/>
      <c r="C23" s="353"/>
      <c r="D23" s="353"/>
      <c r="E23" s="353"/>
      <c r="F23" s="353"/>
      <c r="G23" s="353"/>
      <c r="H23" s="352"/>
      <c r="I23" s="355"/>
      <c r="J23" s="355"/>
      <c r="K23" s="355"/>
      <c r="L23" s="355"/>
      <c r="M23" s="355"/>
      <c r="N23" s="352"/>
      <c r="O23" s="356"/>
      <c r="P23" s="356"/>
      <c r="Q23" s="356"/>
      <c r="R23" s="356"/>
      <c r="S23" s="356"/>
    </row>
    <row r="24" spans="2:19">
      <c r="B24" s="353"/>
      <c r="C24" s="353"/>
      <c r="D24" s="353"/>
      <c r="E24" s="353"/>
      <c r="F24" s="353"/>
      <c r="G24" s="353"/>
      <c r="H24" s="352"/>
      <c r="I24" s="355"/>
      <c r="J24" s="355"/>
      <c r="K24" s="355"/>
      <c r="L24" s="355"/>
      <c r="M24" s="355"/>
      <c r="N24" s="352"/>
      <c r="O24" s="356"/>
      <c r="P24" s="356"/>
      <c r="Q24" s="356"/>
      <c r="R24" s="356"/>
      <c r="S24" s="356"/>
    </row>
    <row r="25" spans="2:19">
      <c r="B25" s="353"/>
      <c r="C25" s="353"/>
      <c r="D25" s="353"/>
      <c r="E25" s="353"/>
      <c r="F25" s="353"/>
      <c r="G25" s="353"/>
      <c r="H25" s="352"/>
      <c r="I25" s="355"/>
      <c r="J25" s="355"/>
      <c r="K25" s="355"/>
      <c r="L25" s="355"/>
      <c r="M25" s="355"/>
      <c r="N25" s="352"/>
      <c r="O25" s="356"/>
      <c r="P25" s="356"/>
      <c r="Q25" s="356"/>
      <c r="R25" s="356"/>
      <c r="S25" s="356"/>
    </row>
    <row r="26" spans="2:19">
      <c r="B26" s="353"/>
      <c r="C26" s="353"/>
      <c r="D26" s="353"/>
      <c r="E26" s="353"/>
      <c r="F26" s="353"/>
      <c r="G26" s="353"/>
      <c r="H26" s="352"/>
      <c r="I26" s="355"/>
      <c r="J26" s="355"/>
      <c r="K26" s="355"/>
      <c r="L26" s="355"/>
      <c r="M26" s="355"/>
      <c r="N26" s="352"/>
      <c r="O26" s="356"/>
      <c r="P26" s="356"/>
      <c r="Q26" s="356"/>
      <c r="R26" s="356"/>
      <c r="S26" s="356"/>
    </row>
    <row r="27" spans="2:19">
      <c r="B27" s="353"/>
      <c r="C27" s="353"/>
      <c r="D27" s="353"/>
      <c r="E27" s="353"/>
      <c r="F27" s="353"/>
      <c r="G27" s="353"/>
      <c r="H27" s="352"/>
      <c r="I27" s="355"/>
      <c r="J27" s="355"/>
      <c r="K27" s="355"/>
      <c r="L27" s="355"/>
      <c r="M27" s="355"/>
      <c r="N27" s="352"/>
      <c r="O27" s="356"/>
      <c r="P27" s="356"/>
      <c r="Q27" s="356"/>
      <c r="R27" s="356"/>
      <c r="S27" s="356"/>
    </row>
  </sheetData>
  <pageMargins left="0.7" right="0.7" top="0.75" bottom="0.75" header="0.3" footer="0.3"/>
  <pageSetup paperSize="9" orientation="portrait" r:id="rId1"/>
  <headerFooter>
    <oddFooter>&amp;C&amp;1#&amp;"Calibri"&amp;12&amp;K008000Internal Use</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80C2B-A240-4E28-8F26-FFB3A7E136A6}">
  <dimension ref="B2:N23"/>
  <sheetViews>
    <sheetView zoomScaleNormal="100" workbookViewId="0">
      <selection activeCell="B1" sqref="B1:P4"/>
    </sheetView>
  </sheetViews>
  <sheetFormatPr defaultColWidth="11.42578125" defaultRowHeight="12.75"/>
  <cols>
    <col min="1" max="1" width="11.42578125" style="34"/>
    <col min="2" max="2" width="32.7109375" style="34" customWidth="1"/>
    <col min="3" max="16384" width="11.42578125" style="34"/>
  </cols>
  <sheetData>
    <row r="2" spans="2:14" ht="27.75">
      <c r="B2" s="347" t="s">
        <v>87</v>
      </c>
      <c r="C2" s="347"/>
      <c r="D2" s="347"/>
      <c r="E2" s="347"/>
      <c r="F2" s="347"/>
      <c r="G2" s="347"/>
    </row>
    <row r="4" spans="2:14" ht="16.5" thickBot="1">
      <c r="B4" s="348" t="s">
        <v>230</v>
      </c>
      <c r="C4" s="348" t="s">
        <v>230</v>
      </c>
      <c r="D4" s="348" t="s">
        <v>230</v>
      </c>
      <c r="E4" s="348" t="s">
        <v>230</v>
      </c>
      <c r="F4" s="348" t="s">
        <v>230</v>
      </c>
      <c r="G4" s="348" t="s">
        <v>230</v>
      </c>
      <c r="H4" s="357" t="s">
        <v>231</v>
      </c>
      <c r="I4" s="357" t="s">
        <v>232</v>
      </c>
      <c r="J4" s="357" t="s">
        <v>233</v>
      </c>
      <c r="K4" s="357" t="s">
        <v>234</v>
      </c>
      <c r="L4" s="357" t="s">
        <v>235</v>
      </c>
      <c r="M4" s="357" t="s">
        <v>236</v>
      </c>
      <c r="N4" s="357" t="s">
        <v>237</v>
      </c>
    </row>
    <row r="5" spans="2:14" ht="23.25">
      <c r="B5" s="358" t="s">
        <v>238</v>
      </c>
      <c r="C5" s="359"/>
      <c r="D5" s="359"/>
      <c r="E5" s="359"/>
      <c r="F5" s="359"/>
      <c r="G5" s="359"/>
      <c r="H5" s="359"/>
      <c r="I5" s="360"/>
      <c r="J5" s="359"/>
      <c r="K5" s="359"/>
      <c r="L5" s="359"/>
      <c r="M5" s="359"/>
      <c r="N5" s="361"/>
    </row>
    <row r="6" spans="2:14" ht="23.25">
      <c r="B6" s="362" t="s">
        <v>239</v>
      </c>
      <c r="C6" s="363"/>
      <c r="D6" s="363"/>
      <c r="E6" s="363"/>
      <c r="F6" s="363"/>
      <c r="G6" s="363"/>
      <c r="H6" s="363"/>
      <c r="I6" s="364"/>
      <c r="J6" s="363"/>
      <c r="K6" s="363"/>
      <c r="L6" s="363"/>
      <c r="M6" s="363"/>
      <c r="N6" s="365"/>
    </row>
    <row r="7" spans="2:14" ht="23.25">
      <c r="B7" s="362" t="s">
        <v>240</v>
      </c>
      <c r="C7" s="363"/>
      <c r="D7" s="363"/>
      <c r="E7" s="363"/>
      <c r="F7" s="363"/>
      <c r="G7" s="363"/>
      <c r="H7" s="363"/>
      <c r="I7" s="364"/>
      <c r="J7" s="363"/>
      <c r="K7" s="363"/>
      <c r="L7" s="363"/>
      <c r="M7" s="363"/>
      <c r="N7" s="365"/>
    </row>
    <row r="8" spans="2:14" ht="23.25">
      <c r="B8" s="362" t="s">
        <v>241</v>
      </c>
      <c r="C8" s="363"/>
      <c r="D8" s="363"/>
      <c r="E8" s="363"/>
      <c r="F8" s="363"/>
      <c r="G8" s="363"/>
      <c r="H8" s="363"/>
      <c r="I8" s="364"/>
      <c r="J8" s="363"/>
      <c r="K8" s="363"/>
      <c r="L8" s="363"/>
      <c r="M8" s="363"/>
      <c r="N8" s="365"/>
    </row>
    <row r="9" spans="2:14" ht="23.25">
      <c r="B9" s="362" t="s">
        <v>242</v>
      </c>
      <c r="C9" s="363"/>
      <c r="D9" s="363"/>
      <c r="E9" s="363"/>
      <c r="F9" s="363"/>
      <c r="G9" s="363"/>
      <c r="H9" s="363"/>
      <c r="I9" s="364"/>
      <c r="J9" s="363"/>
      <c r="K9" s="363"/>
      <c r="L9" s="363"/>
      <c r="M9" s="363"/>
      <c r="N9" s="365"/>
    </row>
    <row r="10" spans="2:14" ht="23.25">
      <c r="B10" s="362" t="s">
        <v>243</v>
      </c>
      <c r="C10" s="363"/>
      <c r="D10" s="363"/>
      <c r="E10" s="363"/>
      <c r="F10" s="363"/>
      <c r="G10" s="363"/>
      <c r="H10" s="363"/>
      <c r="I10" s="364"/>
      <c r="J10" s="363"/>
      <c r="K10" s="363"/>
      <c r="L10" s="363"/>
      <c r="M10" s="363"/>
      <c r="N10" s="365"/>
    </row>
    <row r="11" spans="2:14" ht="23.25">
      <c r="B11" s="366" t="s">
        <v>244</v>
      </c>
      <c r="C11" s="367"/>
      <c r="D11" s="367"/>
      <c r="E11" s="367"/>
      <c r="F11" s="367"/>
      <c r="G11" s="367"/>
      <c r="H11" s="367"/>
      <c r="I11" s="367"/>
      <c r="J11" s="367"/>
      <c r="K11" s="367"/>
      <c r="L11" s="367"/>
      <c r="M11" s="367"/>
      <c r="N11" s="368"/>
    </row>
    <row r="12" spans="2:14" ht="23.25">
      <c r="B12" s="369" t="s">
        <v>245</v>
      </c>
      <c r="C12" s="370"/>
      <c r="D12" s="370"/>
      <c r="E12" s="370"/>
      <c r="F12" s="370"/>
      <c r="G12" s="370"/>
      <c r="H12" s="370"/>
      <c r="I12" s="371"/>
      <c r="J12" s="370"/>
      <c r="K12" s="370"/>
      <c r="L12" s="370"/>
      <c r="M12" s="370"/>
      <c r="N12" s="372"/>
    </row>
    <row r="13" spans="2:14" ht="23.25">
      <c r="B13" s="369" t="s">
        <v>246</v>
      </c>
      <c r="C13" s="370"/>
      <c r="D13" s="370"/>
      <c r="E13" s="370"/>
      <c r="F13" s="370"/>
      <c r="G13" s="370"/>
      <c r="H13" s="370"/>
      <c r="I13" s="371"/>
      <c r="J13" s="370"/>
      <c r="K13" s="370"/>
      <c r="L13" s="370"/>
      <c r="M13" s="370"/>
      <c r="N13" s="372"/>
    </row>
    <row r="14" spans="2:14" ht="23.25">
      <c r="B14" s="369" t="s">
        <v>247</v>
      </c>
      <c r="C14" s="370"/>
      <c r="D14" s="370"/>
      <c r="E14" s="370"/>
      <c r="F14" s="370"/>
      <c r="G14" s="370"/>
      <c r="H14" s="370"/>
      <c r="I14" s="371"/>
      <c r="J14" s="370"/>
      <c r="K14" s="370"/>
      <c r="L14" s="370"/>
      <c r="M14" s="370"/>
      <c r="N14" s="372"/>
    </row>
    <row r="15" spans="2:14" ht="23.25">
      <c r="B15" s="369" t="s">
        <v>248</v>
      </c>
      <c r="C15" s="370"/>
      <c r="D15" s="370"/>
      <c r="E15" s="370"/>
      <c r="F15" s="370"/>
      <c r="G15" s="370"/>
      <c r="H15" s="370"/>
      <c r="I15" s="371"/>
      <c r="J15" s="370"/>
      <c r="K15" s="370"/>
      <c r="L15" s="370"/>
      <c r="M15" s="370"/>
      <c r="N15" s="372"/>
    </row>
    <row r="16" spans="2:14" ht="23.25">
      <c r="B16" s="369" t="s">
        <v>249</v>
      </c>
      <c r="C16" s="370"/>
      <c r="D16" s="370"/>
      <c r="E16" s="370"/>
      <c r="F16" s="370"/>
      <c r="G16" s="370"/>
      <c r="H16" s="370"/>
      <c r="I16" s="371"/>
      <c r="J16" s="370"/>
      <c r="K16" s="370"/>
      <c r="L16" s="370"/>
      <c r="M16" s="370"/>
      <c r="N16" s="372"/>
    </row>
    <row r="17" spans="2:14" ht="23.25">
      <c r="B17" s="369" t="s">
        <v>250</v>
      </c>
      <c r="C17" s="370"/>
      <c r="D17" s="370"/>
      <c r="E17" s="370"/>
      <c r="F17" s="370"/>
      <c r="G17" s="370"/>
      <c r="H17" s="370"/>
      <c r="I17" s="371"/>
      <c r="J17" s="370"/>
      <c r="K17" s="370"/>
      <c r="L17" s="370"/>
      <c r="M17" s="370"/>
      <c r="N17" s="372"/>
    </row>
    <row r="18" spans="2:14" ht="23.25">
      <c r="B18" s="369" t="s">
        <v>251</v>
      </c>
      <c r="C18" s="370"/>
      <c r="D18" s="370"/>
      <c r="E18" s="370"/>
      <c r="F18" s="370"/>
      <c r="G18" s="370"/>
      <c r="H18" s="370"/>
      <c r="I18" s="371"/>
      <c r="J18" s="370"/>
      <c r="K18" s="370"/>
      <c r="L18" s="370"/>
      <c r="M18" s="370"/>
      <c r="N18" s="372"/>
    </row>
    <row r="19" spans="2:14" ht="23.25">
      <c r="B19" s="369" t="s">
        <v>252</v>
      </c>
      <c r="C19" s="370"/>
      <c r="D19" s="370"/>
      <c r="E19" s="370"/>
      <c r="F19" s="370"/>
      <c r="G19" s="370"/>
      <c r="H19" s="370"/>
      <c r="I19" s="371"/>
      <c r="J19" s="370"/>
      <c r="K19" s="370"/>
      <c r="L19" s="370"/>
      <c r="M19" s="370"/>
      <c r="N19" s="372"/>
    </row>
    <row r="20" spans="2:14">
      <c r="B20" s="352"/>
      <c r="C20" s="352"/>
      <c r="D20" s="352"/>
      <c r="E20" s="352"/>
      <c r="F20" s="352"/>
      <c r="G20" s="352"/>
      <c r="H20" s="352"/>
      <c r="I20" s="352"/>
      <c r="J20" s="352"/>
      <c r="K20" s="352"/>
      <c r="L20" s="352"/>
      <c r="M20" s="352"/>
      <c r="N20" s="352"/>
    </row>
    <row r="23" spans="2:14">
      <c r="D23" s="78"/>
    </row>
  </sheetData>
  <pageMargins left="0.7" right="0.7" top="0.75" bottom="0.75" header="0.3" footer="0.3"/>
  <pageSetup paperSize="9" orientation="portrait" r:id="rId1"/>
  <headerFooter>
    <oddFooter>&amp;C&amp;1#&amp;"Calibri"&amp;12&amp;K008000Internal Use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A1D69-D2C8-41E5-B2EB-E4A2D09EA169}">
  <dimension ref="A3:CW31"/>
  <sheetViews>
    <sheetView zoomScale="75" zoomScaleNormal="75" workbookViewId="0">
      <selection activeCell="B1" sqref="B1:P4"/>
    </sheetView>
  </sheetViews>
  <sheetFormatPr defaultColWidth="10.85546875" defaultRowHeight="12.75"/>
  <cols>
    <col min="1" max="1" width="10.85546875" style="2"/>
    <col min="2" max="2" width="5" style="2" customWidth="1"/>
    <col min="3" max="3" width="33.140625" style="2" customWidth="1"/>
    <col min="4" max="4" width="13.140625" style="2" customWidth="1"/>
    <col min="5" max="10" width="15.42578125" style="2" customWidth="1"/>
    <col min="11" max="11" width="2.140625" style="2" customWidth="1"/>
    <col min="12" max="101" width="3.28515625" style="2" customWidth="1"/>
    <col min="102" max="16384" width="10.85546875" style="2"/>
  </cols>
  <sheetData>
    <row r="3" spans="1:101" ht="39" customHeight="1">
      <c r="A3" s="31"/>
      <c r="B3" s="32"/>
      <c r="C3" s="32"/>
      <c r="D3" s="32"/>
      <c r="E3" s="32"/>
      <c r="F3" s="32"/>
      <c r="G3" s="32"/>
      <c r="H3" s="32"/>
      <c r="I3" s="32"/>
      <c r="J3" s="32"/>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row>
    <row r="4" spans="1:101" ht="15">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row>
    <row r="5" spans="1:101" ht="29.1" customHeight="1">
      <c r="A5" s="31"/>
      <c r="B5" s="488" t="s">
        <v>253</v>
      </c>
      <c r="C5" s="488"/>
      <c r="D5" s="490" t="s">
        <v>254</v>
      </c>
      <c r="E5" s="490"/>
      <c r="F5" s="490"/>
      <c r="G5" s="490"/>
      <c r="H5" s="490"/>
      <c r="I5" s="490"/>
      <c r="J5" s="490"/>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3"/>
      <c r="AP5" s="373"/>
      <c r="AQ5" s="373"/>
      <c r="AR5" s="373"/>
      <c r="AS5" s="373"/>
      <c r="AT5" s="373"/>
      <c r="AU5" s="373"/>
      <c r="AV5" s="373"/>
      <c r="AW5" s="373"/>
      <c r="AX5" s="373"/>
      <c r="AY5" s="373"/>
      <c r="AZ5" s="373"/>
      <c r="BA5" s="373"/>
      <c r="BB5" s="373"/>
      <c r="BC5" s="373"/>
      <c r="BD5" s="373"/>
      <c r="BE5" s="373"/>
      <c r="BF5" s="373"/>
      <c r="BG5" s="373"/>
      <c r="BH5" s="373"/>
      <c r="BI5" s="373"/>
      <c r="BJ5" s="373"/>
      <c r="BK5" s="373"/>
      <c r="BL5" s="373"/>
      <c r="BM5" s="373"/>
      <c r="BN5" s="373"/>
      <c r="BO5" s="373"/>
      <c r="BP5" s="373"/>
      <c r="BQ5" s="373"/>
      <c r="BR5" s="373"/>
      <c r="BS5" s="373"/>
      <c r="BT5" s="373"/>
      <c r="BU5" s="373"/>
      <c r="BV5" s="373"/>
      <c r="BW5" s="373"/>
      <c r="BX5" s="373"/>
      <c r="BY5" s="373"/>
      <c r="BZ5" s="373"/>
      <c r="CA5" s="373"/>
      <c r="CB5" s="373"/>
      <c r="CC5" s="373"/>
      <c r="CD5" s="373"/>
      <c r="CE5" s="373"/>
      <c r="CF5" s="373"/>
      <c r="CG5" s="373"/>
      <c r="CH5" s="373"/>
      <c r="CI5" s="373"/>
      <c r="CJ5" s="373"/>
      <c r="CK5" s="373"/>
      <c r="CL5" s="373"/>
      <c r="CM5" s="373"/>
      <c r="CN5" s="373"/>
      <c r="CO5" s="373"/>
      <c r="CP5" s="373"/>
      <c r="CQ5" s="373"/>
      <c r="CR5" s="373"/>
      <c r="CS5" s="373"/>
      <c r="CT5" s="373"/>
      <c r="CU5" s="373"/>
      <c r="CV5" s="373"/>
      <c r="CW5" s="373"/>
    </row>
    <row r="6" spans="1:101" ht="29.1" customHeight="1">
      <c r="A6" s="31"/>
      <c r="B6" s="488" t="s">
        <v>255</v>
      </c>
      <c r="C6" s="488"/>
      <c r="D6" s="489">
        <v>44987</v>
      </c>
      <c r="E6" s="489"/>
      <c r="F6" s="489"/>
      <c r="G6" s="489"/>
      <c r="H6" s="489"/>
      <c r="I6" s="489"/>
      <c r="J6" s="489"/>
      <c r="K6" s="373"/>
      <c r="L6" s="373"/>
      <c r="M6" s="374"/>
      <c r="N6" s="374"/>
      <c r="O6" s="374"/>
      <c r="P6" s="375"/>
      <c r="Q6" s="375"/>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373"/>
      <c r="AW6" s="373"/>
      <c r="AX6" s="373"/>
      <c r="AY6" s="373"/>
      <c r="AZ6" s="373"/>
      <c r="BA6" s="373"/>
      <c r="BB6" s="373"/>
      <c r="BC6" s="373"/>
      <c r="BD6" s="373"/>
      <c r="BE6" s="373"/>
      <c r="BF6" s="373"/>
      <c r="BG6" s="373"/>
      <c r="BH6" s="373"/>
      <c r="BI6" s="373"/>
      <c r="BJ6" s="373"/>
      <c r="BK6" s="373"/>
      <c r="BL6" s="373"/>
      <c r="BM6" s="373"/>
      <c r="BN6" s="373"/>
      <c r="BO6" s="373"/>
      <c r="BP6" s="373"/>
      <c r="BQ6" s="373"/>
      <c r="BR6" s="373"/>
      <c r="BS6" s="373"/>
      <c r="BT6" s="373"/>
      <c r="BU6" s="373"/>
      <c r="BV6" s="373"/>
      <c r="BW6" s="373"/>
      <c r="BX6" s="373"/>
      <c r="BY6" s="373"/>
      <c r="BZ6" s="373"/>
      <c r="CA6" s="373"/>
      <c r="CB6" s="373"/>
      <c r="CC6" s="373"/>
      <c r="CD6" s="373"/>
      <c r="CE6" s="373"/>
      <c r="CF6" s="373"/>
      <c r="CG6" s="373"/>
      <c r="CH6" s="373"/>
      <c r="CI6" s="373"/>
      <c r="CJ6" s="373"/>
      <c r="CK6" s="373"/>
      <c r="CL6" s="373"/>
      <c r="CM6" s="373"/>
      <c r="CN6" s="373"/>
      <c r="CO6" s="373"/>
      <c r="CP6" s="373"/>
      <c r="CQ6" s="373"/>
      <c r="CR6" s="373"/>
      <c r="CS6" s="373"/>
      <c r="CT6" s="373"/>
      <c r="CU6" s="373"/>
      <c r="CV6" s="373"/>
      <c r="CW6" s="373"/>
    </row>
    <row r="7" spans="1:101" ht="29.1" customHeight="1">
      <c r="A7" s="31"/>
      <c r="B7" s="488" t="s">
        <v>256</v>
      </c>
      <c r="C7" s="488"/>
      <c r="D7" s="490">
        <v>20</v>
      </c>
      <c r="E7" s="490"/>
      <c r="F7" s="490"/>
      <c r="G7" s="490"/>
      <c r="H7" s="490"/>
      <c r="I7" s="490"/>
      <c r="J7" s="490"/>
      <c r="K7" s="373"/>
      <c r="L7" s="374"/>
      <c r="M7" s="374"/>
      <c r="N7" s="374"/>
      <c r="O7" s="374"/>
      <c r="P7" s="375"/>
      <c r="Q7" s="375"/>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3"/>
      <c r="AQ7" s="373"/>
      <c r="AR7" s="373"/>
      <c r="AS7" s="373"/>
      <c r="AT7" s="373"/>
      <c r="AU7" s="373"/>
      <c r="AV7" s="373"/>
      <c r="AW7" s="373"/>
      <c r="AX7" s="373"/>
      <c r="AY7" s="373"/>
      <c r="AZ7" s="373"/>
      <c r="BA7" s="373"/>
      <c r="BB7" s="373"/>
      <c r="BC7" s="373"/>
      <c r="BD7" s="373"/>
      <c r="BE7" s="373"/>
      <c r="BF7" s="373"/>
      <c r="BG7" s="373"/>
      <c r="BH7" s="373"/>
      <c r="BI7" s="373"/>
      <c r="BJ7" s="373"/>
      <c r="BK7" s="373"/>
      <c r="BL7" s="373"/>
      <c r="BM7" s="373"/>
      <c r="BN7" s="373"/>
      <c r="BO7" s="373"/>
      <c r="BP7" s="373"/>
      <c r="BQ7" s="373"/>
      <c r="BR7" s="373"/>
      <c r="BS7" s="373"/>
      <c r="BT7" s="373"/>
      <c r="BU7" s="373"/>
      <c r="BV7" s="373"/>
      <c r="BW7" s="373"/>
      <c r="BX7" s="373"/>
      <c r="BY7" s="373"/>
      <c r="BZ7" s="373"/>
      <c r="CA7" s="373"/>
      <c r="CB7" s="373"/>
      <c r="CC7" s="373"/>
      <c r="CD7" s="373"/>
      <c r="CE7" s="373"/>
      <c r="CF7" s="373"/>
      <c r="CG7" s="373"/>
      <c r="CH7" s="373"/>
      <c r="CI7" s="373"/>
      <c r="CJ7" s="373"/>
      <c r="CK7" s="373"/>
      <c r="CL7" s="373"/>
      <c r="CM7" s="373"/>
      <c r="CN7" s="373"/>
      <c r="CO7" s="373"/>
      <c r="CP7" s="373"/>
      <c r="CQ7" s="373"/>
      <c r="CR7" s="373"/>
      <c r="CS7" s="373"/>
      <c r="CT7" s="373"/>
      <c r="CU7" s="373"/>
      <c r="CV7" s="373"/>
      <c r="CW7" s="373"/>
    </row>
    <row r="8" spans="1:101" ht="29.1" customHeight="1">
      <c r="A8" s="31"/>
      <c r="B8" s="488" t="s">
        <v>257</v>
      </c>
      <c r="C8" s="488"/>
      <c r="D8" s="489">
        <v>45007</v>
      </c>
      <c r="E8" s="489"/>
      <c r="F8" s="489"/>
      <c r="G8" s="489"/>
      <c r="H8" s="489"/>
      <c r="I8" s="489"/>
      <c r="J8" s="489"/>
      <c r="K8" s="373"/>
      <c r="L8" s="374"/>
      <c r="M8" s="374"/>
      <c r="N8" s="374"/>
      <c r="O8" s="374"/>
      <c r="P8" s="375"/>
      <c r="Q8" s="375"/>
      <c r="R8" s="373"/>
      <c r="S8" s="373"/>
      <c r="T8" s="373"/>
      <c r="U8" s="373"/>
      <c r="V8" s="373"/>
      <c r="W8" s="373"/>
      <c r="X8" s="373"/>
      <c r="Y8" s="373"/>
      <c r="Z8" s="373"/>
      <c r="AA8" s="373"/>
      <c r="AB8" s="373"/>
      <c r="AC8" s="373"/>
      <c r="AD8" s="373"/>
      <c r="AE8" s="373"/>
      <c r="AF8" s="373"/>
      <c r="AG8" s="373"/>
      <c r="AH8" s="373"/>
      <c r="AI8" s="373"/>
      <c r="AJ8" s="373"/>
      <c r="AK8" s="373"/>
      <c r="AL8" s="373"/>
      <c r="AM8" s="373"/>
      <c r="AN8" s="373"/>
      <c r="AO8" s="373"/>
      <c r="AP8" s="373"/>
      <c r="AQ8" s="373"/>
      <c r="AR8" s="373"/>
      <c r="AS8" s="373"/>
      <c r="AT8" s="373"/>
      <c r="AU8" s="373"/>
      <c r="AV8" s="373"/>
      <c r="AW8" s="373"/>
      <c r="AX8" s="373"/>
      <c r="AY8" s="373"/>
      <c r="AZ8" s="373"/>
      <c r="BA8" s="373"/>
      <c r="BB8" s="373"/>
      <c r="BC8" s="373"/>
      <c r="BD8" s="373"/>
      <c r="BE8" s="373"/>
      <c r="BF8" s="373"/>
      <c r="BG8" s="373"/>
      <c r="BH8" s="373"/>
      <c r="BI8" s="373"/>
      <c r="BJ8" s="373"/>
      <c r="BK8" s="373"/>
      <c r="BL8" s="373"/>
      <c r="BM8" s="373"/>
      <c r="BN8" s="373"/>
      <c r="BO8" s="373"/>
      <c r="BP8" s="373"/>
      <c r="BQ8" s="373"/>
      <c r="BR8" s="373"/>
      <c r="BS8" s="373"/>
      <c r="BT8" s="373"/>
      <c r="BU8" s="373"/>
      <c r="BV8" s="373"/>
      <c r="BW8" s="373"/>
      <c r="BX8" s="373"/>
      <c r="BY8" s="373"/>
      <c r="BZ8" s="373"/>
      <c r="CA8" s="373"/>
      <c r="CB8" s="373"/>
      <c r="CC8" s="373"/>
      <c r="CD8" s="373"/>
      <c r="CE8" s="373"/>
      <c r="CF8" s="373"/>
      <c r="CG8" s="373"/>
      <c r="CH8" s="373"/>
      <c r="CI8" s="373"/>
      <c r="CJ8" s="373"/>
      <c r="CK8" s="373"/>
      <c r="CL8" s="373"/>
      <c r="CM8" s="373"/>
      <c r="CN8" s="373"/>
      <c r="CO8" s="373"/>
      <c r="CP8" s="373"/>
      <c r="CQ8" s="373"/>
      <c r="CR8" s="373"/>
      <c r="CS8" s="373"/>
      <c r="CT8" s="373"/>
      <c r="CU8" s="373"/>
      <c r="CV8" s="373"/>
      <c r="CW8" s="373"/>
    </row>
    <row r="9" spans="1:101" ht="26.1" customHeight="1">
      <c r="A9" s="31"/>
      <c r="B9" s="373"/>
      <c r="C9" s="373"/>
      <c r="D9" s="373"/>
      <c r="E9" s="373"/>
      <c r="F9" s="373"/>
      <c r="G9" s="373"/>
      <c r="H9" s="373"/>
      <c r="I9" s="491"/>
      <c r="J9" s="491"/>
      <c r="K9" s="373"/>
      <c r="L9" s="486" t="s">
        <v>258</v>
      </c>
      <c r="M9" s="487"/>
      <c r="N9" s="487"/>
      <c r="O9" s="487"/>
      <c r="P9" s="487"/>
      <c r="Q9" s="487"/>
      <c r="R9" s="487"/>
      <c r="S9" s="487"/>
      <c r="T9" s="487"/>
      <c r="U9" s="487"/>
      <c r="V9" s="487"/>
      <c r="W9" s="487"/>
      <c r="X9" s="487"/>
      <c r="Y9" s="487"/>
      <c r="Z9" s="487"/>
      <c r="AA9" s="487"/>
      <c r="AB9" s="373"/>
      <c r="AC9" s="373"/>
      <c r="AD9" s="373"/>
      <c r="AE9" s="373"/>
      <c r="AF9" s="373"/>
      <c r="AG9" s="373"/>
      <c r="AH9" s="373"/>
      <c r="AI9" s="373"/>
      <c r="AJ9" s="373"/>
      <c r="AK9" s="373"/>
      <c r="AL9" s="373"/>
      <c r="AM9" s="373"/>
      <c r="AN9" s="373"/>
      <c r="AO9" s="373"/>
      <c r="AP9" s="373"/>
      <c r="AQ9" s="373"/>
      <c r="AR9" s="373"/>
      <c r="AS9" s="373"/>
      <c r="AT9" s="373"/>
      <c r="AU9" s="373"/>
      <c r="AV9" s="373"/>
      <c r="AW9" s="373"/>
      <c r="AX9" s="373"/>
      <c r="AY9" s="373"/>
      <c r="AZ9" s="373"/>
      <c r="BA9" s="373"/>
      <c r="BB9" s="373"/>
      <c r="BC9" s="373"/>
      <c r="BD9" s="373"/>
      <c r="BE9" s="373"/>
      <c r="BF9" s="373"/>
      <c r="BG9" s="373"/>
      <c r="BH9" s="373"/>
      <c r="BI9" s="373"/>
      <c r="BJ9" s="373"/>
      <c r="BK9" s="373"/>
      <c r="BL9" s="373"/>
      <c r="BM9" s="373"/>
      <c r="BN9" s="373"/>
      <c r="BO9" s="373"/>
      <c r="BP9" s="373"/>
      <c r="BQ9" s="373"/>
      <c r="BR9" s="373"/>
      <c r="BS9" s="373"/>
      <c r="BT9" s="373"/>
      <c r="BU9" s="373"/>
      <c r="BV9" s="373"/>
      <c r="BW9" s="373"/>
      <c r="BX9" s="373"/>
      <c r="BY9" s="373"/>
      <c r="BZ9" s="373"/>
      <c r="CA9" s="373"/>
      <c r="CB9" s="373"/>
      <c r="CC9" s="373"/>
      <c r="CD9" s="373"/>
      <c r="CE9" s="373"/>
      <c r="CF9" s="373"/>
      <c r="CG9" s="373"/>
      <c r="CH9" s="373"/>
      <c r="CI9" s="373"/>
      <c r="CJ9" s="373"/>
      <c r="CK9" s="373"/>
      <c r="CL9" s="373"/>
      <c r="CM9" s="373"/>
      <c r="CN9" s="373"/>
      <c r="CO9" s="373"/>
      <c r="CP9" s="373"/>
      <c r="CQ9" s="373"/>
      <c r="CR9" s="373"/>
      <c r="CS9" s="373"/>
      <c r="CT9" s="373"/>
      <c r="CU9" s="373"/>
      <c r="CV9" s="373"/>
      <c r="CW9" s="373"/>
    </row>
    <row r="10" spans="1:101" ht="63.75">
      <c r="A10" s="33"/>
      <c r="B10" s="416" t="s">
        <v>259</v>
      </c>
      <c r="C10" s="418" t="s">
        <v>260</v>
      </c>
      <c r="D10" s="418" t="s">
        <v>261</v>
      </c>
      <c r="E10" s="418" t="s">
        <v>262</v>
      </c>
      <c r="F10" s="418" t="s">
        <v>263</v>
      </c>
      <c r="G10" s="418" t="s">
        <v>264</v>
      </c>
      <c r="H10" s="418" t="s">
        <v>265</v>
      </c>
      <c r="I10" s="419" t="s">
        <v>266</v>
      </c>
      <c r="J10" s="419" t="s">
        <v>267</v>
      </c>
      <c r="K10" s="376"/>
      <c r="L10" s="417">
        <v>44987</v>
      </c>
      <c r="M10" s="417">
        <v>44988</v>
      </c>
      <c r="N10" s="417">
        <v>44989</v>
      </c>
      <c r="O10" s="417">
        <v>44990</v>
      </c>
      <c r="P10" s="417">
        <v>44991</v>
      </c>
      <c r="Q10" s="417">
        <v>44992</v>
      </c>
      <c r="R10" s="417">
        <v>44993</v>
      </c>
      <c r="S10" s="417">
        <v>44994</v>
      </c>
      <c r="T10" s="417">
        <v>44995</v>
      </c>
      <c r="U10" s="417">
        <v>44996</v>
      </c>
      <c r="V10" s="417">
        <v>44997</v>
      </c>
      <c r="W10" s="417">
        <v>44998</v>
      </c>
      <c r="X10" s="417">
        <v>44999</v>
      </c>
      <c r="Y10" s="417">
        <v>45000</v>
      </c>
      <c r="Z10" s="417">
        <v>45001</v>
      </c>
      <c r="AA10" s="417">
        <v>45002</v>
      </c>
      <c r="AB10" s="417">
        <v>45003</v>
      </c>
      <c r="AC10" s="417">
        <v>45004</v>
      </c>
      <c r="AD10" s="417">
        <v>45005</v>
      </c>
      <c r="AE10" s="417">
        <v>45006</v>
      </c>
      <c r="AF10" s="417">
        <v>45007</v>
      </c>
      <c r="AG10" s="417">
        <v>45008</v>
      </c>
      <c r="AH10" s="417">
        <v>45009</v>
      </c>
      <c r="AI10" s="417">
        <v>45010</v>
      </c>
      <c r="AJ10" s="417">
        <v>45011</v>
      </c>
      <c r="AK10" s="417">
        <v>45012</v>
      </c>
      <c r="AL10" s="417">
        <v>45013</v>
      </c>
      <c r="AM10" s="417">
        <v>45014</v>
      </c>
      <c r="AN10" s="417">
        <v>45015</v>
      </c>
      <c r="AO10" s="417">
        <v>45016</v>
      </c>
      <c r="AP10" s="417">
        <v>45017</v>
      </c>
      <c r="AQ10" s="417">
        <v>45018</v>
      </c>
      <c r="AR10" s="417">
        <v>45019</v>
      </c>
      <c r="AS10" s="417">
        <v>45020</v>
      </c>
      <c r="AT10" s="417">
        <v>45021</v>
      </c>
      <c r="AU10" s="417">
        <v>45022</v>
      </c>
      <c r="AV10" s="417">
        <v>45023</v>
      </c>
      <c r="AW10" s="417">
        <v>45024</v>
      </c>
      <c r="AX10" s="417">
        <v>45025</v>
      </c>
      <c r="AY10" s="417">
        <v>45026</v>
      </c>
      <c r="AZ10" s="417">
        <v>45027</v>
      </c>
      <c r="BA10" s="417">
        <v>45028</v>
      </c>
      <c r="BB10" s="417">
        <v>45029</v>
      </c>
      <c r="BC10" s="417">
        <v>45030</v>
      </c>
      <c r="BD10" s="417">
        <v>45031</v>
      </c>
      <c r="BE10" s="417">
        <v>45032</v>
      </c>
      <c r="BF10" s="417">
        <v>45033</v>
      </c>
      <c r="BG10" s="417">
        <v>45034</v>
      </c>
      <c r="BH10" s="417">
        <v>45035</v>
      </c>
      <c r="BI10" s="417">
        <v>45036</v>
      </c>
      <c r="BJ10" s="417">
        <v>45037</v>
      </c>
      <c r="BK10" s="417">
        <v>45038</v>
      </c>
      <c r="BL10" s="417">
        <v>45039</v>
      </c>
      <c r="BM10" s="417">
        <v>45040</v>
      </c>
      <c r="BN10" s="417">
        <v>45041</v>
      </c>
      <c r="BO10" s="417">
        <v>45042</v>
      </c>
      <c r="BP10" s="417">
        <v>45043</v>
      </c>
      <c r="BQ10" s="417">
        <v>45044</v>
      </c>
      <c r="BR10" s="417">
        <v>45045</v>
      </c>
      <c r="BS10" s="417">
        <v>45046</v>
      </c>
      <c r="BT10" s="417">
        <v>45047</v>
      </c>
      <c r="BU10" s="417">
        <v>45048</v>
      </c>
      <c r="BV10" s="417">
        <v>45049</v>
      </c>
      <c r="BW10" s="417">
        <v>45050</v>
      </c>
      <c r="BX10" s="417">
        <v>45051</v>
      </c>
      <c r="BY10" s="417">
        <v>45052</v>
      </c>
      <c r="BZ10" s="417">
        <v>45053</v>
      </c>
      <c r="CA10" s="417">
        <v>45054</v>
      </c>
      <c r="CB10" s="417">
        <v>45055</v>
      </c>
      <c r="CC10" s="417">
        <v>45056</v>
      </c>
      <c r="CD10" s="417">
        <v>45057</v>
      </c>
      <c r="CE10" s="417">
        <v>45058</v>
      </c>
      <c r="CF10" s="417">
        <v>45059</v>
      </c>
      <c r="CG10" s="417">
        <v>45060</v>
      </c>
      <c r="CH10" s="417">
        <v>45061</v>
      </c>
      <c r="CI10" s="417">
        <v>45062</v>
      </c>
      <c r="CJ10" s="417">
        <v>45063</v>
      </c>
      <c r="CK10" s="417">
        <v>45064</v>
      </c>
      <c r="CL10" s="417">
        <v>45065</v>
      </c>
      <c r="CM10" s="417">
        <v>45066</v>
      </c>
      <c r="CN10" s="417">
        <v>45067</v>
      </c>
      <c r="CO10" s="417">
        <v>45068</v>
      </c>
      <c r="CP10" s="417">
        <v>45069</v>
      </c>
      <c r="CQ10" s="417">
        <v>45070</v>
      </c>
      <c r="CR10" s="417">
        <v>45071</v>
      </c>
      <c r="CS10" s="417">
        <v>45072</v>
      </c>
      <c r="CT10" s="417">
        <v>45073</v>
      </c>
      <c r="CU10" s="417">
        <v>45074</v>
      </c>
      <c r="CV10" s="417">
        <v>45075</v>
      </c>
      <c r="CW10" s="417">
        <v>45076</v>
      </c>
    </row>
    <row r="11" spans="1:101" ht="18.95" customHeight="1">
      <c r="A11" s="31"/>
      <c r="B11" s="377">
        <v>1</v>
      </c>
      <c r="C11" s="378" t="s">
        <v>268</v>
      </c>
      <c r="D11" s="379">
        <v>1</v>
      </c>
      <c r="E11" s="380">
        <v>44987</v>
      </c>
      <c r="F11" s="380">
        <v>44995</v>
      </c>
      <c r="G11" s="378" t="s">
        <v>269</v>
      </c>
      <c r="H11" s="381" t="s">
        <v>270</v>
      </c>
      <c r="I11" s="382">
        <v>44994</v>
      </c>
      <c r="J11" s="383">
        <v>-1</v>
      </c>
      <c r="K11" s="373"/>
      <c r="L11" s="384" t="s">
        <v>271</v>
      </c>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5"/>
      <c r="AJ11" s="385"/>
      <c r="AK11" s="385"/>
      <c r="AL11" s="385"/>
      <c r="AM11" s="385"/>
      <c r="AN11" s="385"/>
      <c r="AO11" s="385"/>
      <c r="AP11" s="385"/>
      <c r="AQ11" s="385"/>
      <c r="AR11" s="385"/>
      <c r="AS11" s="385"/>
      <c r="AT11" s="385"/>
      <c r="AU11" s="385"/>
      <c r="AV11" s="385"/>
      <c r="AW11" s="385"/>
      <c r="AX11" s="385"/>
      <c r="AY11" s="385"/>
      <c r="AZ11" s="385"/>
      <c r="BA11" s="385"/>
      <c r="BB11" s="385"/>
      <c r="BC11" s="385"/>
      <c r="BD11" s="385"/>
      <c r="BE11" s="385"/>
      <c r="BF11" s="385"/>
      <c r="BG11" s="385"/>
      <c r="BH11" s="385"/>
      <c r="BI11" s="385"/>
      <c r="BJ11" s="385"/>
      <c r="BK11" s="385"/>
      <c r="BL11" s="385"/>
      <c r="BM11" s="385"/>
      <c r="BN11" s="385"/>
      <c r="BO11" s="385"/>
      <c r="BP11" s="385"/>
      <c r="BQ11" s="385"/>
      <c r="BR11" s="385"/>
      <c r="BS11" s="385"/>
      <c r="BT11" s="385"/>
      <c r="BU11" s="385"/>
      <c r="BV11" s="385"/>
      <c r="BW11" s="385"/>
      <c r="BX11" s="385"/>
      <c r="BY11" s="385"/>
      <c r="BZ11" s="385"/>
      <c r="CA11" s="385"/>
      <c r="CB11" s="385"/>
      <c r="CC11" s="385"/>
      <c r="CD11" s="385"/>
      <c r="CE11" s="385"/>
      <c r="CF11" s="385"/>
      <c r="CG11" s="385"/>
      <c r="CH11" s="385"/>
      <c r="CI11" s="385"/>
      <c r="CJ11" s="385"/>
      <c r="CK11" s="385"/>
      <c r="CL11" s="385"/>
      <c r="CM11" s="385"/>
      <c r="CN11" s="385"/>
      <c r="CO11" s="385"/>
      <c r="CP11" s="385"/>
      <c r="CQ11" s="385"/>
      <c r="CR11" s="385"/>
      <c r="CS11" s="385"/>
      <c r="CT11" s="385"/>
      <c r="CU11" s="385"/>
      <c r="CV11" s="385"/>
      <c r="CW11" s="386"/>
    </row>
    <row r="12" spans="1:101" ht="18.95" customHeight="1">
      <c r="A12" s="31"/>
      <c r="B12" s="387">
        <v>2</v>
      </c>
      <c r="C12" s="388" t="s">
        <v>272</v>
      </c>
      <c r="D12" s="389">
        <v>10</v>
      </c>
      <c r="E12" s="390">
        <v>44990</v>
      </c>
      <c r="F12" s="390">
        <v>44999</v>
      </c>
      <c r="G12" s="388" t="s">
        <v>273</v>
      </c>
      <c r="H12" s="391" t="s">
        <v>274</v>
      </c>
      <c r="I12" s="392"/>
      <c r="J12" s="393"/>
      <c r="K12" s="373"/>
      <c r="L12" s="394"/>
      <c r="M12" s="395"/>
      <c r="N12" s="395"/>
      <c r="O12" s="384" t="s">
        <v>271</v>
      </c>
      <c r="P12" s="384" t="s">
        <v>271</v>
      </c>
      <c r="Q12" s="384" t="s">
        <v>271</v>
      </c>
      <c r="R12" s="384" t="s">
        <v>271</v>
      </c>
      <c r="S12" s="384" t="s">
        <v>271</v>
      </c>
      <c r="T12" s="384" t="s">
        <v>271</v>
      </c>
      <c r="U12" s="384" t="s">
        <v>271</v>
      </c>
      <c r="V12" s="384" t="s">
        <v>271</v>
      </c>
      <c r="W12" s="384" t="s">
        <v>271</v>
      </c>
      <c r="X12" s="384" t="s">
        <v>271</v>
      </c>
      <c r="Y12" s="395"/>
      <c r="Z12" s="395"/>
      <c r="AA12" s="395"/>
      <c r="AB12" s="395"/>
      <c r="AC12" s="395"/>
      <c r="AD12" s="395"/>
      <c r="AE12" s="395"/>
      <c r="AF12" s="395"/>
      <c r="AG12" s="395"/>
      <c r="AH12" s="395"/>
      <c r="AI12" s="395"/>
      <c r="AJ12" s="395"/>
      <c r="AK12" s="395"/>
      <c r="AL12" s="395"/>
      <c r="AM12" s="395"/>
      <c r="AN12" s="395"/>
      <c r="AO12" s="395"/>
      <c r="AP12" s="395"/>
      <c r="AQ12" s="395"/>
      <c r="AR12" s="395"/>
      <c r="AS12" s="395"/>
      <c r="AT12" s="395"/>
      <c r="AU12" s="395"/>
      <c r="AV12" s="395"/>
      <c r="AW12" s="395"/>
      <c r="AX12" s="395"/>
      <c r="AY12" s="395"/>
      <c r="AZ12" s="395"/>
      <c r="BA12" s="395"/>
      <c r="BB12" s="395"/>
      <c r="BC12" s="395"/>
      <c r="BD12" s="395"/>
      <c r="BE12" s="395"/>
      <c r="BF12" s="395"/>
      <c r="BG12" s="395"/>
      <c r="BH12" s="395"/>
      <c r="BI12" s="395"/>
      <c r="BJ12" s="395"/>
      <c r="BK12" s="395"/>
      <c r="BL12" s="395"/>
      <c r="BM12" s="395"/>
      <c r="BN12" s="395"/>
      <c r="BO12" s="395"/>
      <c r="BP12" s="395"/>
      <c r="BQ12" s="395"/>
      <c r="BR12" s="395"/>
      <c r="BS12" s="395"/>
      <c r="BT12" s="395"/>
      <c r="BU12" s="395"/>
      <c r="BV12" s="395"/>
      <c r="BW12" s="395"/>
      <c r="BX12" s="395"/>
      <c r="BY12" s="395"/>
      <c r="BZ12" s="395"/>
      <c r="CA12" s="395"/>
      <c r="CB12" s="395"/>
      <c r="CC12" s="395"/>
      <c r="CD12" s="395"/>
      <c r="CE12" s="395"/>
      <c r="CF12" s="395"/>
      <c r="CG12" s="395"/>
      <c r="CH12" s="395"/>
      <c r="CI12" s="395"/>
      <c r="CJ12" s="395"/>
      <c r="CK12" s="395"/>
      <c r="CL12" s="395"/>
      <c r="CM12" s="395"/>
      <c r="CN12" s="395"/>
      <c r="CO12" s="395"/>
      <c r="CP12" s="395"/>
      <c r="CQ12" s="395"/>
      <c r="CR12" s="395"/>
      <c r="CS12" s="395"/>
      <c r="CT12" s="395"/>
      <c r="CU12" s="395"/>
      <c r="CV12" s="395"/>
      <c r="CW12" s="396"/>
    </row>
    <row r="13" spans="1:101" ht="18.95" customHeight="1">
      <c r="A13" s="31"/>
      <c r="B13" s="397">
        <v>3</v>
      </c>
      <c r="C13" s="398" t="s">
        <v>275</v>
      </c>
      <c r="D13" s="399">
        <v>20</v>
      </c>
      <c r="E13" s="400">
        <v>45000</v>
      </c>
      <c r="F13" s="400">
        <v>45019</v>
      </c>
      <c r="G13" s="398" t="s">
        <v>276</v>
      </c>
      <c r="H13" s="401" t="s">
        <v>277</v>
      </c>
      <c r="I13" s="382"/>
      <c r="J13" s="383"/>
      <c r="K13" s="373"/>
      <c r="L13" s="394"/>
      <c r="M13" s="395"/>
      <c r="N13" s="395"/>
      <c r="O13" s="395"/>
      <c r="P13" s="395"/>
      <c r="Q13" s="395"/>
      <c r="R13" s="395"/>
      <c r="S13" s="395"/>
      <c r="T13" s="395"/>
      <c r="U13" s="395"/>
      <c r="V13" s="395"/>
      <c r="W13" s="395"/>
      <c r="X13" s="395"/>
      <c r="Y13" s="384" t="s">
        <v>271</v>
      </c>
      <c r="Z13" s="384" t="s">
        <v>271</v>
      </c>
      <c r="AA13" s="384" t="s">
        <v>271</v>
      </c>
      <c r="AB13" s="384" t="s">
        <v>271</v>
      </c>
      <c r="AC13" s="384" t="s">
        <v>271</v>
      </c>
      <c r="AD13" s="384" t="s">
        <v>271</v>
      </c>
      <c r="AE13" s="384" t="s">
        <v>271</v>
      </c>
      <c r="AF13" s="384" t="s">
        <v>271</v>
      </c>
      <c r="AG13" s="384" t="s">
        <v>271</v>
      </c>
      <c r="AH13" s="384" t="s">
        <v>271</v>
      </c>
      <c r="AI13" s="384" t="s">
        <v>271</v>
      </c>
      <c r="AJ13" s="384" t="s">
        <v>271</v>
      </c>
      <c r="AK13" s="384" t="s">
        <v>271</v>
      </c>
      <c r="AL13" s="384" t="s">
        <v>271</v>
      </c>
      <c r="AM13" s="384" t="s">
        <v>271</v>
      </c>
      <c r="AN13" s="384" t="s">
        <v>271</v>
      </c>
      <c r="AO13" s="384" t="s">
        <v>271</v>
      </c>
      <c r="AP13" s="384" t="s">
        <v>271</v>
      </c>
      <c r="AQ13" s="384" t="s">
        <v>271</v>
      </c>
      <c r="AR13" s="384" t="s">
        <v>271</v>
      </c>
      <c r="AS13" s="395"/>
      <c r="AT13" s="395"/>
      <c r="AU13" s="395"/>
      <c r="AV13" s="395"/>
      <c r="AW13" s="395"/>
      <c r="AX13" s="395"/>
      <c r="AY13" s="395"/>
      <c r="AZ13" s="395"/>
      <c r="BA13" s="395"/>
      <c r="BB13" s="395"/>
      <c r="BC13" s="395"/>
      <c r="BD13" s="395"/>
      <c r="BE13" s="395"/>
      <c r="BF13" s="395"/>
      <c r="BG13" s="395"/>
      <c r="BH13" s="395"/>
      <c r="BI13" s="395"/>
      <c r="BJ13" s="395"/>
      <c r="BK13" s="395"/>
      <c r="BL13" s="395"/>
      <c r="BM13" s="395"/>
      <c r="BN13" s="395"/>
      <c r="BO13" s="395"/>
      <c r="BP13" s="395"/>
      <c r="BQ13" s="395"/>
      <c r="BR13" s="395"/>
      <c r="BS13" s="395"/>
      <c r="BT13" s="395"/>
      <c r="BU13" s="395"/>
      <c r="BV13" s="395"/>
      <c r="BW13" s="395"/>
      <c r="BX13" s="395"/>
      <c r="BY13" s="395"/>
      <c r="BZ13" s="395"/>
      <c r="CA13" s="395"/>
      <c r="CB13" s="395"/>
      <c r="CC13" s="395"/>
      <c r="CD13" s="395"/>
      <c r="CE13" s="395"/>
      <c r="CF13" s="395"/>
      <c r="CG13" s="395"/>
      <c r="CH13" s="395"/>
      <c r="CI13" s="395"/>
      <c r="CJ13" s="395"/>
      <c r="CK13" s="395"/>
      <c r="CL13" s="395"/>
      <c r="CM13" s="395"/>
      <c r="CN13" s="395"/>
      <c r="CO13" s="395"/>
      <c r="CP13" s="395"/>
      <c r="CQ13" s="395"/>
      <c r="CR13" s="395"/>
      <c r="CS13" s="395"/>
      <c r="CT13" s="395"/>
      <c r="CU13" s="395"/>
      <c r="CV13" s="395"/>
      <c r="CW13" s="396"/>
    </row>
    <row r="14" spans="1:101" ht="18.95" customHeight="1">
      <c r="A14" s="31"/>
      <c r="B14" s="387">
        <v>4</v>
      </c>
      <c r="C14" s="388" t="s">
        <v>278</v>
      </c>
      <c r="D14" s="389">
        <v>5</v>
      </c>
      <c r="E14" s="390">
        <v>45002</v>
      </c>
      <c r="F14" s="390">
        <v>45006</v>
      </c>
      <c r="G14" s="388" t="s">
        <v>279</v>
      </c>
      <c r="H14" s="402" t="s">
        <v>280</v>
      </c>
      <c r="I14" s="392"/>
      <c r="J14" s="393"/>
      <c r="K14" s="373"/>
      <c r="L14" s="394"/>
      <c r="M14" s="395"/>
      <c r="N14" s="395"/>
      <c r="O14" s="395"/>
      <c r="P14" s="395"/>
      <c r="Q14" s="395"/>
      <c r="R14" s="395"/>
      <c r="S14" s="395"/>
      <c r="T14" s="395"/>
      <c r="U14" s="395"/>
      <c r="V14" s="395"/>
      <c r="W14" s="395"/>
      <c r="X14" s="395"/>
      <c r="Y14" s="395"/>
      <c r="Z14" s="395"/>
      <c r="AA14" s="384" t="s">
        <v>271</v>
      </c>
      <c r="AB14" s="384" t="s">
        <v>271</v>
      </c>
      <c r="AC14" s="384" t="s">
        <v>271</v>
      </c>
      <c r="AD14" s="384" t="s">
        <v>271</v>
      </c>
      <c r="AE14" s="384" t="s">
        <v>271</v>
      </c>
      <c r="AF14" s="395"/>
      <c r="AG14" s="395"/>
      <c r="AH14" s="395"/>
      <c r="AI14" s="395"/>
      <c r="AJ14" s="395"/>
      <c r="AK14" s="395"/>
      <c r="AL14" s="395"/>
      <c r="AM14" s="395"/>
      <c r="AN14" s="395"/>
      <c r="AO14" s="395"/>
      <c r="AP14" s="395"/>
      <c r="AQ14" s="395"/>
      <c r="AR14" s="395"/>
      <c r="AS14" s="395"/>
      <c r="AT14" s="395"/>
      <c r="AU14" s="395"/>
      <c r="AV14" s="395"/>
      <c r="AW14" s="395"/>
      <c r="AX14" s="395"/>
      <c r="AY14" s="395"/>
      <c r="AZ14" s="395"/>
      <c r="BA14" s="395"/>
      <c r="BB14" s="395"/>
      <c r="BC14" s="395"/>
      <c r="BD14" s="395"/>
      <c r="BE14" s="395"/>
      <c r="BF14" s="395"/>
      <c r="BG14" s="395"/>
      <c r="BH14" s="395"/>
      <c r="BI14" s="395"/>
      <c r="BJ14" s="395"/>
      <c r="BK14" s="395"/>
      <c r="BL14" s="395"/>
      <c r="BM14" s="395"/>
      <c r="BN14" s="395"/>
      <c r="BO14" s="395"/>
      <c r="BP14" s="395"/>
      <c r="BQ14" s="395"/>
      <c r="BR14" s="395"/>
      <c r="BS14" s="395"/>
      <c r="BT14" s="395"/>
      <c r="BU14" s="395"/>
      <c r="BV14" s="395"/>
      <c r="BW14" s="395"/>
      <c r="BX14" s="395"/>
      <c r="BY14" s="395"/>
      <c r="BZ14" s="395"/>
      <c r="CA14" s="395"/>
      <c r="CB14" s="395"/>
      <c r="CC14" s="395"/>
      <c r="CD14" s="395"/>
      <c r="CE14" s="395"/>
      <c r="CF14" s="395"/>
      <c r="CG14" s="395"/>
      <c r="CH14" s="395"/>
      <c r="CI14" s="395"/>
      <c r="CJ14" s="395"/>
      <c r="CK14" s="395"/>
      <c r="CL14" s="395"/>
      <c r="CM14" s="395"/>
      <c r="CN14" s="395"/>
      <c r="CO14" s="395"/>
      <c r="CP14" s="395"/>
      <c r="CQ14" s="395"/>
      <c r="CR14" s="395"/>
      <c r="CS14" s="395"/>
      <c r="CT14" s="395"/>
      <c r="CU14" s="395"/>
      <c r="CV14" s="395"/>
      <c r="CW14" s="396"/>
    </row>
    <row r="15" spans="1:101" ht="18.95" customHeight="1">
      <c r="A15" s="31"/>
      <c r="B15" s="403"/>
      <c r="C15" s="398"/>
      <c r="D15" s="399"/>
      <c r="E15" s="404"/>
      <c r="F15" s="404"/>
      <c r="G15" s="398"/>
      <c r="H15" s="399"/>
      <c r="I15" s="382"/>
      <c r="J15" s="383"/>
      <c r="K15" s="373"/>
      <c r="L15" s="394"/>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5"/>
      <c r="AL15" s="395"/>
      <c r="AM15" s="395"/>
      <c r="AN15" s="395"/>
      <c r="AO15" s="395"/>
      <c r="AP15" s="395"/>
      <c r="AQ15" s="395"/>
      <c r="AR15" s="395"/>
      <c r="AS15" s="395"/>
      <c r="AT15" s="395"/>
      <c r="AU15" s="395"/>
      <c r="AV15" s="395"/>
      <c r="AW15" s="395"/>
      <c r="AX15" s="395"/>
      <c r="AY15" s="395"/>
      <c r="AZ15" s="395"/>
      <c r="BA15" s="395"/>
      <c r="BB15" s="395"/>
      <c r="BC15" s="395"/>
      <c r="BD15" s="395"/>
      <c r="BE15" s="395"/>
      <c r="BF15" s="395"/>
      <c r="BG15" s="395"/>
      <c r="BH15" s="395"/>
      <c r="BI15" s="395"/>
      <c r="BJ15" s="395"/>
      <c r="BK15" s="395"/>
      <c r="BL15" s="395"/>
      <c r="BM15" s="395"/>
      <c r="BN15" s="395"/>
      <c r="BO15" s="395"/>
      <c r="BP15" s="395"/>
      <c r="BQ15" s="395"/>
      <c r="BR15" s="395"/>
      <c r="BS15" s="395"/>
      <c r="BT15" s="395"/>
      <c r="BU15" s="395"/>
      <c r="BV15" s="395"/>
      <c r="BW15" s="395"/>
      <c r="BX15" s="395"/>
      <c r="BY15" s="395"/>
      <c r="BZ15" s="395"/>
      <c r="CA15" s="395"/>
      <c r="CB15" s="395"/>
      <c r="CC15" s="395"/>
      <c r="CD15" s="395"/>
      <c r="CE15" s="395"/>
      <c r="CF15" s="395"/>
      <c r="CG15" s="395"/>
      <c r="CH15" s="395"/>
      <c r="CI15" s="395"/>
      <c r="CJ15" s="395"/>
      <c r="CK15" s="395"/>
      <c r="CL15" s="395"/>
      <c r="CM15" s="395"/>
      <c r="CN15" s="395"/>
      <c r="CO15" s="395"/>
      <c r="CP15" s="395"/>
      <c r="CQ15" s="395"/>
      <c r="CR15" s="395"/>
      <c r="CS15" s="395"/>
      <c r="CT15" s="395"/>
      <c r="CU15" s="395"/>
      <c r="CV15" s="395"/>
      <c r="CW15" s="396"/>
    </row>
    <row r="16" spans="1:101" ht="18.95" customHeight="1">
      <c r="A16" s="31"/>
      <c r="B16" s="405"/>
      <c r="C16" s="388"/>
      <c r="D16" s="389"/>
      <c r="E16" s="406"/>
      <c r="F16" s="406"/>
      <c r="G16" s="388"/>
      <c r="H16" s="389"/>
      <c r="I16" s="392"/>
      <c r="J16" s="393"/>
      <c r="K16" s="373"/>
      <c r="L16" s="394"/>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5"/>
      <c r="AJ16" s="395"/>
      <c r="AK16" s="395"/>
      <c r="AL16" s="395"/>
      <c r="AM16" s="395"/>
      <c r="AN16" s="395"/>
      <c r="AO16" s="395"/>
      <c r="AP16" s="395"/>
      <c r="AQ16" s="395"/>
      <c r="AR16" s="395"/>
      <c r="AS16" s="395"/>
      <c r="AT16" s="395"/>
      <c r="AU16" s="395"/>
      <c r="AV16" s="395"/>
      <c r="AW16" s="395"/>
      <c r="AX16" s="395"/>
      <c r="AY16" s="395"/>
      <c r="AZ16" s="395"/>
      <c r="BA16" s="395"/>
      <c r="BB16" s="395"/>
      <c r="BC16" s="395"/>
      <c r="BD16" s="395"/>
      <c r="BE16" s="395"/>
      <c r="BF16" s="395"/>
      <c r="BG16" s="395"/>
      <c r="BH16" s="395"/>
      <c r="BI16" s="395"/>
      <c r="BJ16" s="395"/>
      <c r="BK16" s="395"/>
      <c r="BL16" s="395"/>
      <c r="BM16" s="395"/>
      <c r="BN16" s="395"/>
      <c r="BO16" s="395"/>
      <c r="BP16" s="395"/>
      <c r="BQ16" s="395"/>
      <c r="BR16" s="395"/>
      <c r="BS16" s="395"/>
      <c r="BT16" s="395"/>
      <c r="BU16" s="395"/>
      <c r="BV16" s="395"/>
      <c r="BW16" s="395"/>
      <c r="BX16" s="395"/>
      <c r="BY16" s="395"/>
      <c r="BZ16" s="395"/>
      <c r="CA16" s="395"/>
      <c r="CB16" s="395"/>
      <c r="CC16" s="395"/>
      <c r="CD16" s="395"/>
      <c r="CE16" s="395"/>
      <c r="CF16" s="395"/>
      <c r="CG16" s="395"/>
      <c r="CH16" s="395"/>
      <c r="CI16" s="395"/>
      <c r="CJ16" s="395"/>
      <c r="CK16" s="395"/>
      <c r="CL16" s="395"/>
      <c r="CM16" s="395"/>
      <c r="CN16" s="395"/>
      <c r="CO16" s="395"/>
      <c r="CP16" s="395"/>
      <c r="CQ16" s="395"/>
      <c r="CR16" s="395"/>
      <c r="CS16" s="395"/>
      <c r="CT16" s="395"/>
      <c r="CU16" s="395"/>
      <c r="CV16" s="395"/>
      <c r="CW16" s="396"/>
    </row>
    <row r="17" spans="1:101" ht="18.95" customHeight="1">
      <c r="A17" s="31"/>
      <c r="B17" s="403"/>
      <c r="C17" s="398"/>
      <c r="D17" s="399"/>
      <c r="E17" s="404"/>
      <c r="F17" s="404"/>
      <c r="G17" s="398"/>
      <c r="H17" s="399"/>
      <c r="I17" s="382"/>
      <c r="J17" s="383"/>
      <c r="K17" s="373"/>
      <c r="L17" s="394"/>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5"/>
      <c r="AK17" s="395"/>
      <c r="AL17" s="395"/>
      <c r="AM17" s="395"/>
      <c r="AN17" s="395"/>
      <c r="AO17" s="395"/>
      <c r="AP17" s="395"/>
      <c r="AQ17" s="395"/>
      <c r="AR17" s="395"/>
      <c r="AS17" s="395"/>
      <c r="AT17" s="395"/>
      <c r="AU17" s="395"/>
      <c r="AV17" s="395"/>
      <c r="AW17" s="395"/>
      <c r="AX17" s="395"/>
      <c r="AY17" s="395"/>
      <c r="AZ17" s="395"/>
      <c r="BA17" s="395"/>
      <c r="BB17" s="395"/>
      <c r="BC17" s="395"/>
      <c r="BD17" s="395"/>
      <c r="BE17" s="395"/>
      <c r="BF17" s="395"/>
      <c r="BG17" s="395"/>
      <c r="BH17" s="395"/>
      <c r="BI17" s="395"/>
      <c r="BJ17" s="395"/>
      <c r="BK17" s="395"/>
      <c r="BL17" s="395"/>
      <c r="BM17" s="395"/>
      <c r="BN17" s="395"/>
      <c r="BO17" s="395"/>
      <c r="BP17" s="395"/>
      <c r="BQ17" s="395"/>
      <c r="BR17" s="395"/>
      <c r="BS17" s="395"/>
      <c r="BT17" s="395"/>
      <c r="BU17" s="395"/>
      <c r="BV17" s="395"/>
      <c r="BW17" s="395"/>
      <c r="BX17" s="395"/>
      <c r="BY17" s="395"/>
      <c r="BZ17" s="395"/>
      <c r="CA17" s="395"/>
      <c r="CB17" s="395"/>
      <c r="CC17" s="395"/>
      <c r="CD17" s="395"/>
      <c r="CE17" s="395"/>
      <c r="CF17" s="395"/>
      <c r="CG17" s="395"/>
      <c r="CH17" s="395"/>
      <c r="CI17" s="395"/>
      <c r="CJ17" s="395"/>
      <c r="CK17" s="395"/>
      <c r="CL17" s="395"/>
      <c r="CM17" s="395"/>
      <c r="CN17" s="395"/>
      <c r="CO17" s="395"/>
      <c r="CP17" s="395"/>
      <c r="CQ17" s="395"/>
      <c r="CR17" s="395"/>
      <c r="CS17" s="395"/>
      <c r="CT17" s="395"/>
      <c r="CU17" s="395"/>
      <c r="CV17" s="395"/>
      <c r="CW17" s="396"/>
    </row>
    <row r="18" spans="1:101" ht="18.95" customHeight="1">
      <c r="A18" s="31"/>
      <c r="B18" s="405"/>
      <c r="C18" s="388"/>
      <c r="D18" s="389"/>
      <c r="E18" s="406"/>
      <c r="F18" s="406"/>
      <c r="G18" s="388"/>
      <c r="H18" s="389"/>
      <c r="I18" s="392"/>
      <c r="J18" s="393"/>
      <c r="K18" s="373"/>
      <c r="L18" s="394"/>
      <c r="M18" s="395"/>
      <c r="N18" s="395"/>
      <c r="O18" s="395"/>
      <c r="P18" s="395"/>
      <c r="Q18" s="395"/>
      <c r="R18" s="395"/>
      <c r="S18" s="395"/>
      <c r="T18" s="395"/>
      <c r="U18" s="395"/>
      <c r="V18" s="395"/>
      <c r="W18" s="395"/>
      <c r="X18" s="395"/>
      <c r="Y18" s="395"/>
      <c r="Z18" s="395"/>
      <c r="AA18" s="395"/>
      <c r="AB18" s="395"/>
      <c r="AC18" s="395"/>
      <c r="AD18" s="395"/>
      <c r="AE18" s="395"/>
      <c r="AF18" s="395"/>
      <c r="AG18" s="395"/>
      <c r="AH18" s="395"/>
      <c r="AI18" s="395"/>
      <c r="AJ18" s="395"/>
      <c r="AK18" s="395"/>
      <c r="AL18" s="395"/>
      <c r="AM18" s="395"/>
      <c r="AN18" s="395"/>
      <c r="AO18" s="395"/>
      <c r="AP18" s="395"/>
      <c r="AQ18" s="395"/>
      <c r="AR18" s="395"/>
      <c r="AS18" s="395"/>
      <c r="AT18" s="395"/>
      <c r="AU18" s="395"/>
      <c r="AV18" s="395"/>
      <c r="AW18" s="395"/>
      <c r="AX18" s="395"/>
      <c r="AY18" s="395"/>
      <c r="AZ18" s="395"/>
      <c r="BA18" s="395"/>
      <c r="BB18" s="395"/>
      <c r="BC18" s="395"/>
      <c r="BD18" s="395"/>
      <c r="BE18" s="395"/>
      <c r="BF18" s="395"/>
      <c r="BG18" s="395"/>
      <c r="BH18" s="395"/>
      <c r="BI18" s="395"/>
      <c r="BJ18" s="395"/>
      <c r="BK18" s="395"/>
      <c r="BL18" s="395"/>
      <c r="BM18" s="395"/>
      <c r="BN18" s="395"/>
      <c r="BO18" s="395"/>
      <c r="BP18" s="395"/>
      <c r="BQ18" s="395"/>
      <c r="BR18" s="395"/>
      <c r="BS18" s="395"/>
      <c r="BT18" s="395"/>
      <c r="BU18" s="395"/>
      <c r="BV18" s="395"/>
      <c r="BW18" s="395"/>
      <c r="BX18" s="395"/>
      <c r="BY18" s="395"/>
      <c r="BZ18" s="395"/>
      <c r="CA18" s="395"/>
      <c r="CB18" s="395"/>
      <c r="CC18" s="395"/>
      <c r="CD18" s="395"/>
      <c r="CE18" s="395"/>
      <c r="CF18" s="395"/>
      <c r="CG18" s="395"/>
      <c r="CH18" s="395"/>
      <c r="CI18" s="395"/>
      <c r="CJ18" s="395"/>
      <c r="CK18" s="395"/>
      <c r="CL18" s="395"/>
      <c r="CM18" s="395"/>
      <c r="CN18" s="395"/>
      <c r="CO18" s="395"/>
      <c r="CP18" s="395"/>
      <c r="CQ18" s="395"/>
      <c r="CR18" s="395"/>
      <c r="CS18" s="395"/>
      <c r="CT18" s="395"/>
      <c r="CU18" s="395"/>
      <c r="CV18" s="395"/>
      <c r="CW18" s="396"/>
    </row>
    <row r="19" spans="1:101" ht="18.95" customHeight="1">
      <c r="A19" s="31"/>
      <c r="B19" s="403"/>
      <c r="C19" s="398"/>
      <c r="D19" s="399"/>
      <c r="E19" s="404"/>
      <c r="F19" s="404"/>
      <c r="G19" s="398"/>
      <c r="H19" s="399"/>
      <c r="I19" s="382"/>
      <c r="J19" s="383"/>
      <c r="K19" s="373"/>
      <c r="L19" s="394"/>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c r="AL19" s="395"/>
      <c r="AM19" s="395"/>
      <c r="AN19" s="395"/>
      <c r="AO19" s="395"/>
      <c r="AP19" s="395"/>
      <c r="AQ19" s="395"/>
      <c r="AR19" s="395"/>
      <c r="AS19" s="395"/>
      <c r="AT19" s="395"/>
      <c r="AU19" s="395"/>
      <c r="AV19" s="395"/>
      <c r="AW19" s="395"/>
      <c r="AX19" s="395"/>
      <c r="AY19" s="395"/>
      <c r="AZ19" s="395"/>
      <c r="BA19" s="395"/>
      <c r="BB19" s="395"/>
      <c r="BC19" s="395"/>
      <c r="BD19" s="395"/>
      <c r="BE19" s="395"/>
      <c r="BF19" s="395"/>
      <c r="BG19" s="395"/>
      <c r="BH19" s="395"/>
      <c r="BI19" s="395"/>
      <c r="BJ19" s="395"/>
      <c r="BK19" s="395"/>
      <c r="BL19" s="395"/>
      <c r="BM19" s="395"/>
      <c r="BN19" s="395"/>
      <c r="BO19" s="395"/>
      <c r="BP19" s="395"/>
      <c r="BQ19" s="395"/>
      <c r="BR19" s="395"/>
      <c r="BS19" s="395"/>
      <c r="BT19" s="395"/>
      <c r="BU19" s="395"/>
      <c r="BV19" s="395"/>
      <c r="BW19" s="395"/>
      <c r="BX19" s="395"/>
      <c r="BY19" s="395"/>
      <c r="BZ19" s="395"/>
      <c r="CA19" s="395"/>
      <c r="CB19" s="395"/>
      <c r="CC19" s="395"/>
      <c r="CD19" s="395"/>
      <c r="CE19" s="395"/>
      <c r="CF19" s="395"/>
      <c r="CG19" s="395"/>
      <c r="CH19" s="395"/>
      <c r="CI19" s="395"/>
      <c r="CJ19" s="395"/>
      <c r="CK19" s="395"/>
      <c r="CL19" s="395"/>
      <c r="CM19" s="395"/>
      <c r="CN19" s="395"/>
      <c r="CO19" s="395"/>
      <c r="CP19" s="395"/>
      <c r="CQ19" s="395"/>
      <c r="CR19" s="395"/>
      <c r="CS19" s="395"/>
      <c r="CT19" s="395"/>
      <c r="CU19" s="395"/>
      <c r="CV19" s="395"/>
      <c r="CW19" s="396"/>
    </row>
    <row r="20" spans="1:101" ht="18.95" customHeight="1">
      <c r="A20" s="31"/>
      <c r="B20" s="405"/>
      <c r="C20" s="388"/>
      <c r="D20" s="389"/>
      <c r="E20" s="406"/>
      <c r="F20" s="406"/>
      <c r="G20" s="388"/>
      <c r="H20" s="389"/>
      <c r="I20" s="392"/>
      <c r="J20" s="393"/>
      <c r="K20" s="373"/>
      <c r="L20" s="394"/>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395"/>
      <c r="AM20" s="395"/>
      <c r="AN20" s="395"/>
      <c r="AO20" s="395"/>
      <c r="AP20" s="395"/>
      <c r="AQ20" s="395"/>
      <c r="AR20" s="395"/>
      <c r="AS20" s="395"/>
      <c r="AT20" s="395"/>
      <c r="AU20" s="395"/>
      <c r="AV20" s="395"/>
      <c r="AW20" s="395"/>
      <c r="AX20" s="395"/>
      <c r="AY20" s="395"/>
      <c r="AZ20" s="395"/>
      <c r="BA20" s="395"/>
      <c r="BB20" s="395"/>
      <c r="BC20" s="395"/>
      <c r="BD20" s="395"/>
      <c r="BE20" s="395"/>
      <c r="BF20" s="395"/>
      <c r="BG20" s="395"/>
      <c r="BH20" s="395"/>
      <c r="BI20" s="395"/>
      <c r="BJ20" s="395"/>
      <c r="BK20" s="395"/>
      <c r="BL20" s="395"/>
      <c r="BM20" s="395"/>
      <c r="BN20" s="395"/>
      <c r="BO20" s="395"/>
      <c r="BP20" s="395"/>
      <c r="BQ20" s="395"/>
      <c r="BR20" s="395"/>
      <c r="BS20" s="395"/>
      <c r="BT20" s="395"/>
      <c r="BU20" s="395"/>
      <c r="BV20" s="395"/>
      <c r="BW20" s="395"/>
      <c r="BX20" s="395"/>
      <c r="BY20" s="395"/>
      <c r="BZ20" s="395"/>
      <c r="CA20" s="395"/>
      <c r="CB20" s="395"/>
      <c r="CC20" s="395"/>
      <c r="CD20" s="395"/>
      <c r="CE20" s="395"/>
      <c r="CF20" s="395"/>
      <c r="CG20" s="395"/>
      <c r="CH20" s="395"/>
      <c r="CI20" s="395"/>
      <c r="CJ20" s="395"/>
      <c r="CK20" s="395"/>
      <c r="CL20" s="395"/>
      <c r="CM20" s="395"/>
      <c r="CN20" s="395"/>
      <c r="CO20" s="395"/>
      <c r="CP20" s="395"/>
      <c r="CQ20" s="395"/>
      <c r="CR20" s="395"/>
      <c r="CS20" s="395"/>
      <c r="CT20" s="395"/>
      <c r="CU20" s="395"/>
      <c r="CV20" s="395"/>
      <c r="CW20" s="396"/>
    </row>
    <row r="21" spans="1:101" ht="18.95" customHeight="1">
      <c r="A21" s="31"/>
      <c r="B21" s="403"/>
      <c r="C21" s="398"/>
      <c r="D21" s="399"/>
      <c r="E21" s="404"/>
      <c r="F21" s="404"/>
      <c r="G21" s="398"/>
      <c r="H21" s="399"/>
      <c r="I21" s="382"/>
      <c r="J21" s="383"/>
      <c r="K21" s="373"/>
      <c r="L21" s="394"/>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5"/>
      <c r="AL21" s="395"/>
      <c r="AM21" s="395"/>
      <c r="AN21" s="395"/>
      <c r="AO21" s="395"/>
      <c r="AP21" s="395"/>
      <c r="AQ21" s="395"/>
      <c r="AR21" s="395"/>
      <c r="AS21" s="395"/>
      <c r="AT21" s="395"/>
      <c r="AU21" s="395"/>
      <c r="AV21" s="395"/>
      <c r="AW21" s="395"/>
      <c r="AX21" s="395"/>
      <c r="AY21" s="395"/>
      <c r="AZ21" s="395"/>
      <c r="BA21" s="395"/>
      <c r="BB21" s="395"/>
      <c r="BC21" s="395"/>
      <c r="BD21" s="395"/>
      <c r="BE21" s="395"/>
      <c r="BF21" s="395"/>
      <c r="BG21" s="395"/>
      <c r="BH21" s="395"/>
      <c r="BI21" s="395"/>
      <c r="BJ21" s="395"/>
      <c r="BK21" s="395"/>
      <c r="BL21" s="395"/>
      <c r="BM21" s="395"/>
      <c r="BN21" s="395"/>
      <c r="BO21" s="395"/>
      <c r="BP21" s="395"/>
      <c r="BQ21" s="395"/>
      <c r="BR21" s="395"/>
      <c r="BS21" s="395"/>
      <c r="BT21" s="395"/>
      <c r="BU21" s="395"/>
      <c r="BV21" s="395"/>
      <c r="BW21" s="395"/>
      <c r="BX21" s="395"/>
      <c r="BY21" s="395"/>
      <c r="BZ21" s="395"/>
      <c r="CA21" s="395"/>
      <c r="CB21" s="395"/>
      <c r="CC21" s="395"/>
      <c r="CD21" s="395"/>
      <c r="CE21" s="395"/>
      <c r="CF21" s="395"/>
      <c r="CG21" s="395"/>
      <c r="CH21" s="395"/>
      <c r="CI21" s="395"/>
      <c r="CJ21" s="395"/>
      <c r="CK21" s="395"/>
      <c r="CL21" s="395"/>
      <c r="CM21" s="395"/>
      <c r="CN21" s="395"/>
      <c r="CO21" s="395"/>
      <c r="CP21" s="395"/>
      <c r="CQ21" s="395"/>
      <c r="CR21" s="395"/>
      <c r="CS21" s="395"/>
      <c r="CT21" s="395"/>
      <c r="CU21" s="395"/>
      <c r="CV21" s="395"/>
      <c r="CW21" s="396"/>
    </row>
    <row r="22" spans="1:101" ht="18.95" customHeight="1">
      <c r="A22" s="31"/>
      <c r="B22" s="405"/>
      <c r="C22" s="388"/>
      <c r="D22" s="389"/>
      <c r="E22" s="406"/>
      <c r="F22" s="406"/>
      <c r="G22" s="388"/>
      <c r="H22" s="389"/>
      <c r="I22" s="392"/>
      <c r="J22" s="393"/>
      <c r="K22" s="373"/>
      <c r="L22" s="394"/>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5"/>
      <c r="AM22" s="395"/>
      <c r="AN22" s="395"/>
      <c r="AO22" s="395"/>
      <c r="AP22" s="395"/>
      <c r="AQ22" s="395"/>
      <c r="AR22" s="395"/>
      <c r="AS22" s="395"/>
      <c r="AT22" s="395"/>
      <c r="AU22" s="395"/>
      <c r="AV22" s="395"/>
      <c r="AW22" s="395"/>
      <c r="AX22" s="395"/>
      <c r="AY22" s="395"/>
      <c r="AZ22" s="395"/>
      <c r="BA22" s="395"/>
      <c r="BB22" s="395"/>
      <c r="BC22" s="395"/>
      <c r="BD22" s="395"/>
      <c r="BE22" s="395"/>
      <c r="BF22" s="395"/>
      <c r="BG22" s="395"/>
      <c r="BH22" s="395"/>
      <c r="BI22" s="395"/>
      <c r="BJ22" s="395"/>
      <c r="BK22" s="395"/>
      <c r="BL22" s="395"/>
      <c r="BM22" s="395"/>
      <c r="BN22" s="395"/>
      <c r="BO22" s="395"/>
      <c r="BP22" s="395"/>
      <c r="BQ22" s="395"/>
      <c r="BR22" s="395"/>
      <c r="BS22" s="395"/>
      <c r="BT22" s="395"/>
      <c r="BU22" s="395"/>
      <c r="BV22" s="395"/>
      <c r="BW22" s="395"/>
      <c r="BX22" s="395"/>
      <c r="BY22" s="395"/>
      <c r="BZ22" s="395"/>
      <c r="CA22" s="395"/>
      <c r="CB22" s="395"/>
      <c r="CC22" s="395"/>
      <c r="CD22" s="395"/>
      <c r="CE22" s="395"/>
      <c r="CF22" s="395"/>
      <c r="CG22" s="395"/>
      <c r="CH22" s="395"/>
      <c r="CI22" s="395"/>
      <c r="CJ22" s="395"/>
      <c r="CK22" s="395"/>
      <c r="CL22" s="395"/>
      <c r="CM22" s="395"/>
      <c r="CN22" s="395"/>
      <c r="CO22" s="395"/>
      <c r="CP22" s="395"/>
      <c r="CQ22" s="395"/>
      <c r="CR22" s="395"/>
      <c r="CS22" s="395"/>
      <c r="CT22" s="395"/>
      <c r="CU22" s="395"/>
      <c r="CV22" s="395"/>
      <c r="CW22" s="396"/>
    </row>
    <row r="23" spans="1:101" ht="18.95" customHeight="1">
      <c r="A23" s="31"/>
      <c r="B23" s="403"/>
      <c r="C23" s="398"/>
      <c r="D23" s="399"/>
      <c r="E23" s="404"/>
      <c r="F23" s="404"/>
      <c r="G23" s="398"/>
      <c r="H23" s="399"/>
      <c r="I23" s="382"/>
      <c r="J23" s="383"/>
      <c r="K23" s="373"/>
      <c r="L23" s="394"/>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5"/>
      <c r="AL23" s="395"/>
      <c r="AM23" s="395"/>
      <c r="AN23" s="395"/>
      <c r="AO23" s="395"/>
      <c r="AP23" s="395"/>
      <c r="AQ23" s="395"/>
      <c r="AR23" s="395"/>
      <c r="AS23" s="395"/>
      <c r="AT23" s="395"/>
      <c r="AU23" s="395"/>
      <c r="AV23" s="395"/>
      <c r="AW23" s="395"/>
      <c r="AX23" s="395"/>
      <c r="AY23" s="395"/>
      <c r="AZ23" s="395"/>
      <c r="BA23" s="395"/>
      <c r="BB23" s="395"/>
      <c r="BC23" s="395"/>
      <c r="BD23" s="395"/>
      <c r="BE23" s="395"/>
      <c r="BF23" s="395"/>
      <c r="BG23" s="395"/>
      <c r="BH23" s="395"/>
      <c r="BI23" s="395"/>
      <c r="BJ23" s="395"/>
      <c r="BK23" s="395"/>
      <c r="BL23" s="395"/>
      <c r="BM23" s="395"/>
      <c r="BN23" s="395"/>
      <c r="BO23" s="395"/>
      <c r="BP23" s="395"/>
      <c r="BQ23" s="395"/>
      <c r="BR23" s="395"/>
      <c r="BS23" s="395"/>
      <c r="BT23" s="395"/>
      <c r="BU23" s="395"/>
      <c r="BV23" s="395"/>
      <c r="BW23" s="395"/>
      <c r="BX23" s="395"/>
      <c r="BY23" s="395"/>
      <c r="BZ23" s="395"/>
      <c r="CA23" s="395"/>
      <c r="CB23" s="395"/>
      <c r="CC23" s="395"/>
      <c r="CD23" s="395"/>
      <c r="CE23" s="395"/>
      <c r="CF23" s="395"/>
      <c r="CG23" s="395"/>
      <c r="CH23" s="395"/>
      <c r="CI23" s="395"/>
      <c r="CJ23" s="395"/>
      <c r="CK23" s="395"/>
      <c r="CL23" s="395"/>
      <c r="CM23" s="395"/>
      <c r="CN23" s="395"/>
      <c r="CO23" s="395"/>
      <c r="CP23" s="395"/>
      <c r="CQ23" s="395"/>
      <c r="CR23" s="395"/>
      <c r="CS23" s="395"/>
      <c r="CT23" s="395"/>
      <c r="CU23" s="395"/>
      <c r="CV23" s="395"/>
      <c r="CW23" s="396"/>
    </row>
    <row r="24" spans="1:101" ht="18.95" customHeight="1">
      <c r="A24" s="31"/>
      <c r="B24" s="405"/>
      <c r="C24" s="388"/>
      <c r="D24" s="389"/>
      <c r="E24" s="406"/>
      <c r="F24" s="406"/>
      <c r="G24" s="388"/>
      <c r="H24" s="389"/>
      <c r="I24" s="392"/>
      <c r="J24" s="393"/>
      <c r="K24" s="373"/>
      <c r="L24" s="394"/>
      <c r="M24" s="395"/>
      <c r="N24" s="395"/>
      <c r="O24" s="395"/>
      <c r="P24" s="395"/>
      <c r="Q24" s="395"/>
      <c r="R24" s="395"/>
      <c r="S24" s="395"/>
      <c r="T24" s="395"/>
      <c r="U24" s="395"/>
      <c r="V24" s="395"/>
      <c r="W24" s="395"/>
      <c r="X24" s="395"/>
      <c r="Y24" s="395"/>
      <c r="Z24" s="395"/>
      <c r="AA24" s="395"/>
      <c r="AB24" s="395"/>
      <c r="AC24" s="395"/>
      <c r="AD24" s="395"/>
      <c r="AE24" s="395"/>
      <c r="AF24" s="395"/>
      <c r="AG24" s="395"/>
      <c r="AH24" s="395"/>
      <c r="AI24" s="395"/>
      <c r="AJ24" s="395"/>
      <c r="AK24" s="395"/>
      <c r="AL24" s="395"/>
      <c r="AM24" s="395"/>
      <c r="AN24" s="395"/>
      <c r="AO24" s="395"/>
      <c r="AP24" s="395"/>
      <c r="AQ24" s="395"/>
      <c r="AR24" s="395"/>
      <c r="AS24" s="395"/>
      <c r="AT24" s="395"/>
      <c r="AU24" s="395"/>
      <c r="AV24" s="395"/>
      <c r="AW24" s="395"/>
      <c r="AX24" s="395"/>
      <c r="AY24" s="395"/>
      <c r="AZ24" s="395"/>
      <c r="BA24" s="395"/>
      <c r="BB24" s="395"/>
      <c r="BC24" s="395"/>
      <c r="BD24" s="395"/>
      <c r="BE24" s="395"/>
      <c r="BF24" s="395"/>
      <c r="BG24" s="395"/>
      <c r="BH24" s="395"/>
      <c r="BI24" s="395"/>
      <c r="BJ24" s="395"/>
      <c r="BK24" s="395"/>
      <c r="BL24" s="395"/>
      <c r="BM24" s="395"/>
      <c r="BN24" s="395"/>
      <c r="BO24" s="395"/>
      <c r="BP24" s="395"/>
      <c r="BQ24" s="395"/>
      <c r="BR24" s="395"/>
      <c r="BS24" s="395"/>
      <c r="BT24" s="395"/>
      <c r="BU24" s="395"/>
      <c r="BV24" s="395"/>
      <c r="BW24" s="395"/>
      <c r="BX24" s="395"/>
      <c r="BY24" s="395"/>
      <c r="BZ24" s="395"/>
      <c r="CA24" s="395"/>
      <c r="CB24" s="395"/>
      <c r="CC24" s="395"/>
      <c r="CD24" s="395"/>
      <c r="CE24" s="395"/>
      <c r="CF24" s="395"/>
      <c r="CG24" s="395"/>
      <c r="CH24" s="395"/>
      <c r="CI24" s="395"/>
      <c r="CJ24" s="395"/>
      <c r="CK24" s="395"/>
      <c r="CL24" s="395"/>
      <c r="CM24" s="395"/>
      <c r="CN24" s="395"/>
      <c r="CO24" s="395"/>
      <c r="CP24" s="395"/>
      <c r="CQ24" s="395"/>
      <c r="CR24" s="395"/>
      <c r="CS24" s="395"/>
      <c r="CT24" s="395"/>
      <c r="CU24" s="395"/>
      <c r="CV24" s="395"/>
      <c r="CW24" s="396"/>
    </row>
    <row r="25" spans="1:101" ht="18.95" customHeight="1">
      <c r="A25" s="31"/>
      <c r="B25" s="403"/>
      <c r="C25" s="398"/>
      <c r="D25" s="399"/>
      <c r="E25" s="404"/>
      <c r="F25" s="404"/>
      <c r="G25" s="398"/>
      <c r="H25" s="399"/>
      <c r="I25" s="382"/>
      <c r="J25" s="383"/>
      <c r="K25" s="373"/>
      <c r="L25" s="394"/>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c r="AM25" s="395"/>
      <c r="AN25" s="395"/>
      <c r="AO25" s="395"/>
      <c r="AP25" s="395"/>
      <c r="AQ25" s="395"/>
      <c r="AR25" s="395"/>
      <c r="AS25" s="395"/>
      <c r="AT25" s="395"/>
      <c r="AU25" s="395"/>
      <c r="AV25" s="395"/>
      <c r="AW25" s="395"/>
      <c r="AX25" s="395"/>
      <c r="AY25" s="395"/>
      <c r="AZ25" s="395"/>
      <c r="BA25" s="395"/>
      <c r="BB25" s="395"/>
      <c r="BC25" s="395"/>
      <c r="BD25" s="395"/>
      <c r="BE25" s="395"/>
      <c r="BF25" s="395"/>
      <c r="BG25" s="395"/>
      <c r="BH25" s="395"/>
      <c r="BI25" s="395"/>
      <c r="BJ25" s="395"/>
      <c r="BK25" s="395"/>
      <c r="BL25" s="395"/>
      <c r="BM25" s="395"/>
      <c r="BN25" s="395"/>
      <c r="BO25" s="395"/>
      <c r="BP25" s="395"/>
      <c r="BQ25" s="395"/>
      <c r="BR25" s="395"/>
      <c r="BS25" s="395"/>
      <c r="BT25" s="395"/>
      <c r="BU25" s="395"/>
      <c r="BV25" s="395"/>
      <c r="BW25" s="395"/>
      <c r="BX25" s="395"/>
      <c r="BY25" s="395"/>
      <c r="BZ25" s="395"/>
      <c r="CA25" s="395"/>
      <c r="CB25" s="395"/>
      <c r="CC25" s="395"/>
      <c r="CD25" s="395"/>
      <c r="CE25" s="395"/>
      <c r="CF25" s="395"/>
      <c r="CG25" s="395"/>
      <c r="CH25" s="395"/>
      <c r="CI25" s="395"/>
      <c r="CJ25" s="395"/>
      <c r="CK25" s="395"/>
      <c r="CL25" s="395"/>
      <c r="CM25" s="395"/>
      <c r="CN25" s="395"/>
      <c r="CO25" s="395"/>
      <c r="CP25" s="395"/>
      <c r="CQ25" s="395"/>
      <c r="CR25" s="395"/>
      <c r="CS25" s="395"/>
      <c r="CT25" s="395"/>
      <c r="CU25" s="395"/>
      <c r="CV25" s="395"/>
      <c r="CW25" s="396"/>
    </row>
    <row r="26" spans="1:101" ht="18.95" customHeight="1">
      <c r="A26" s="31"/>
      <c r="B26" s="405"/>
      <c r="C26" s="388"/>
      <c r="D26" s="389"/>
      <c r="E26" s="406"/>
      <c r="F26" s="406"/>
      <c r="G26" s="388"/>
      <c r="H26" s="389"/>
      <c r="I26" s="392"/>
      <c r="J26" s="393"/>
      <c r="K26" s="373"/>
      <c r="L26" s="394"/>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c r="AM26" s="395"/>
      <c r="AN26" s="395"/>
      <c r="AO26" s="395"/>
      <c r="AP26" s="395"/>
      <c r="AQ26" s="395"/>
      <c r="AR26" s="395"/>
      <c r="AS26" s="395"/>
      <c r="AT26" s="395"/>
      <c r="AU26" s="395"/>
      <c r="AV26" s="395"/>
      <c r="AW26" s="395"/>
      <c r="AX26" s="395"/>
      <c r="AY26" s="395"/>
      <c r="AZ26" s="395"/>
      <c r="BA26" s="395"/>
      <c r="BB26" s="395"/>
      <c r="BC26" s="395"/>
      <c r="BD26" s="395"/>
      <c r="BE26" s="395"/>
      <c r="BF26" s="395"/>
      <c r="BG26" s="395"/>
      <c r="BH26" s="395"/>
      <c r="BI26" s="395"/>
      <c r="BJ26" s="395"/>
      <c r="BK26" s="395"/>
      <c r="BL26" s="395"/>
      <c r="BM26" s="395"/>
      <c r="BN26" s="395"/>
      <c r="BO26" s="395"/>
      <c r="BP26" s="395"/>
      <c r="BQ26" s="395"/>
      <c r="BR26" s="395"/>
      <c r="BS26" s="395"/>
      <c r="BT26" s="395"/>
      <c r="BU26" s="395"/>
      <c r="BV26" s="395"/>
      <c r="BW26" s="395"/>
      <c r="BX26" s="395"/>
      <c r="BY26" s="395"/>
      <c r="BZ26" s="395"/>
      <c r="CA26" s="395"/>
      <c r="CB26" s="395"/>
      <c r="CC26" s="395"/>
      <c r="CD26" s="395"/>
      <c r="CE26" s="395"/>
      <c r="CF26" s="395"/>
      <c r="CG26" s="395"/>
      <c r="CH26" s="395"/>
      <c r="CI26" s="395"/>
      <c r="CJ26" s="395"/>
      <c r="CK26" s="395"/>
      <c r="CL26" s="395"/>
      <c r="CM26" s="395"/>
      <c r="CN26" s="395"/>
      <c r="CO26" s="395"/>
      <c r="CP26" s="395"/>
      <c r="CQ26" s="395"/>
      <c r="CR26" s="395"/>
      <c r="CS26" s="395"/>
      <c r="CT26" s="395"/>
      <c r="CU26" s="395"/>
      <c r="CV26" s="395"/>
      <c r="CW26" s="396"/>
    </row>
    <row r="27" spans="1:101" ht="18.95" customHeight="1">
      <c r="A27" s="31"/>
      <c r="B27" s="403"/>
      <c r="C27" s="398"/>
      <c r="D27" s="399"/>
      <c r="E27" s="404"/>
      <c r="F27" s="404"/>
      <c r="G27" s="398"/>
      <c r="H27" s="399"/>
      <c r="I27" s="382"/>
      <c r="J27" s="383"/>
      <c r="K27" s="373"/>
      <c r="L27" s="394"/>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395"/>
      <c r="AM27" s="395"/>
      <c r="AN27" s="395"/>
      <c r="AO27" s="395"/>
      <c r="AP27" s="395"/>
      <c r="AQ27" s="395"/>
      <c r="AR27" s="395"/>
      <c r="AS27" s="395"/>
      <c r="AT27" s="395"/>
      <c r="AU27" s="395"/>
      <c r="AV27" s="395"/>
      <c r="AW27" s="395"/>
      <c r="AX27" s="395"/>
      <c r="AY27" s="395"/>
      <c r="AZ27" s="395"/>
      <c r="BA27" s="395"/>
      <c r="BB27" s="395"/>
      <c r="BC27" s="395"/>
      <c r="BD27" s="395"/>
      <c r="BE27" s="395"/>
      <c r="BF27" s="395"/>
      <c r="BG27" s="395"/>
      <c r="BH27" s="395"/>
      <c r="BI27" s="395"/>
      <c r="BJ27" s="395"/>
      <c r="BK27" s="395"/>
      <c r="BL27" s="395"/>
      <c r="BM27" s="395"/>
      <c r="BN27" s="395"/>
      <c r="BO27" s="395"/>
      <c r="BP27" s="395"/>
      <c r="BQ27" s="395"/>
      <c r="BR27" s="395"/>
      <c r="BS27" s="395"/>
      <c r="BT27" s="395"/>
      <c r="BU27" s="395"/>
      <c r="BV27" s="395"/>
      <c r="BW27" s="395"/>
      <c r="BX27" s="395"/>
      <c r="BY27" s="395"/>
      <c r="BZ27" s="395"/>
      <c r="CA27" s="395"/>
      <c r="CB27" s="395"/>
      <c r="CC27" s="395"/>
      <c r="CD27" s="395"/>
      <c r="CE27" s="395"/>
      <c r="CF27" s="395"/>
      <c r="CG27" s="395"/>
      <c r="CH27" s="395"/>
      <c r="CI27" s="395"/>
      <c r="CJ27" s="395"/>
      <c r="CK27" s="395"/>
      <c r="CL27" s="395"/>
      <c r="CM27" s="395"/>
      <c r="CN27" s="395"/>
      <c r="CO27" s="395"/>
      <c r="CP27" s="395"/>
      <c r="CQ27" s="395"/>
      <c r="CR27" s="395"/>
      <c r="CS27" s="395"/>
      <c r="CT27" s="395"/>
      <c r="CU27" s="395"/>
      <c r="CV27" s="395"/>
      <c r="CW27" s="396"/>
    </row>
    <row r="28" spans="1:101" ht="18.95" customHeight="1">
      <c r="A28" s="31"/>
      <c r="B28" s="405"/>
      <c r="C28" s="388"/>
      <c r="D28" s="389"/>
      <c r="E28" s="406"/>
      <c r="F28" s="406"/>
      <c r="G28" s="388"/>
      <c r="H28" s="389"/>
      <c r="I28" s="392"/>
      <c r="J28" s="393"/>
      <c r="K28" s="373"/>
      <c r="L28" s="394"/>
      <c r="M28" s="395"/>
      <c r="N28" s="395"/>
      <c r="O28" s="395"/>
      <c r="P28" s="395"/>
      <c r="Q28" s="395"/>
      <c r="R28" s="395"/>
      <c r="S28" s="395"/>
      <c r="T28" s="395"/>
      <c r="U28" s="395"/>
      <c r="V28" s="395"/>
      <c r="W28" s="395"/>
      <c r="X28" s="395"/>
      <c r="Y28" s="395"/>
      <c r="Z28" s="395"/>
      <c r="AA28" s="395"/>
      <c r="AB28" s="395"/>
      <c r="AC28" s="395"/>
      <c r="AD28" s="395"/>
      <c r="AE28" s="395"/>
      <c r="AF28" s="395"/>
      <c r="AG28" s="395"/>
      <c r="AH28" s="395"/>
      <c r="AI28" s="395"/>
      <c r="AJ28" s="395"/>
      <c r="AK28" s="395"/>
      <c r="AL28" s="395"/>
      <c r="AM28" s="395"/>
      <c r="AN28" s="395"/>
      <c r="AO28" s="395"/>
      <c r="AP28" s="395"/>
      <c r="AQ28" s="395"/>
      <c r="AR28" s="395"/>
      <c r="AS28" s="395"/>
      <c r="AT28" s="395"/>
      <c r="AU28" s="395"/>
      <c r="AV28" s="395"/>
      <c r="AW28" s="395"/>
      <c r="AX28" s="395"/>
      <c r="AY28" s="395"/>
      <c r="AZ28" s="395"/>
      <c r="BA28" s="395"/>
      <c r="BB28" s="395"/>
      <c r="BC28" s="395"/>
      <c r="BD28" s="395"/>
      <c r="BE28" s="395"/>
      <c r="BF28" s="395"/>
      <c r="BG28" s="395"/>
      <c r="BH28" s="395"/>
      <c r="BI28" s="395"/>
      <c r="BJ28" s="395"/>
      <c r="BK28" s="395"/>
      <c r="BL28" s="395"/>
      <c r="BM28" s="395"/>
      <c r="BN28" s="395"/>
      <c r="BO28" s="395"/>
      <c r="BP28" s="395"/>
      <c r="BQ28" s="395"/>
      <c r="BR28" s="395"/>
      <c r="BS28" s="395"/>
      <c r="BT28" s="395"/>
      <c r="BU28" s="395"/>
      <c r="BV28" s="395"/>
      <c r="BW28" s="395"/>
      <c r="BX28" s="395"/>
      <c r="BY28" s="395"/>
      <c r="BZ28" s="395"/>
      <c r="CA28" s="395"/>
      <c r="CB28" s="395"/>
      <c r="CC28" s="395"/>
      <c r="CD28" s="395"/>
      <c r="CE28" s="395"/>
      <c r="CF28" s="395"/>
      <c r="CG28" s="395"/>
      <c r="CH28" s="395"/>
      <c r="CI28" s="395"/>
      <c r="CJ28" s="395"/>
      <c r="CK28" s="395"/>
      <c r="CL28" s="395"/>
      <c r="CM28" s="395"/>
      <c r="CN28" s="395"/>
      <c r="CO28" s="395"/>
      <c r="CP28" s="395"/>
      <c r="CQ28" s="395"/>
      <c r="CR28" s="395"/>
      <c r="CS28" s="395"/>
      <c r="CT28" s="395"/>
      <c r="CU28" s="395"/>
      <c r="CV28" s="395"/>
      <c r="CW28" s="396"/>
    </row>
    <row r="29" spans="1:101" ht="18.95" customHeight="1">
      <c r="A29" s="31"/>
      <c r="B29" s="403"/>
      <c r="C29" s="398"/>
      <c r="D29" s="399"/>
      <c r="E29" s="404"/>
      <c r="F29" s="404"/>
      <c r="G29" s="398"/>
      <c r="H29" s="399"/>
      <c r="I29" s="382"/>
      <c r="J29" s="383"/>
      <c r="K29" s="373"/>
      <c r="L29" s="394"/>
      <c r="M29" s="395"/>
      <c r="N29" s="395"/>
      <c r="O29" s="395"/>
      <c r="P29" s="395"/>
      <c r="Q29" s="395"/>
      <c r="R29" s="395"/>
      <c r="S29" s="395"/>
      <c r="T29" s="395"/>
      <c r="U29" s="395"/>
      <c r="V29" s="395"/>
      <c r="W29" s="395"/>
      <c r="X29" s="395"/>
      <c r="Y29" s="395"/>
      <c r="Z29" s="395"/>
      <c r="AA29" s="395"/>
      <c r="AB29" s="395"/>
      <c r="AC29" s="395"/>
      <c r="AD29" s="395"/>
      <c r="AE29" s="395"/>
      <c r="AF29" s="395"/>
      <c r="AG29" s="395"/>
      <c r="AH29" s="395"/>
      <c r="AI29" s="395"/>
      <c r="AJ29" s="395"/>
      <c r="AK29" s="395"/>
      <c r="AL29" s="395"/>
      <c r="AM29" s="395"/>
      <c r="AN29" s="395"/>
      <c r="AO29" s="395"/>
      <c r="AP29" s="395"/>
      <c r="AQ29" s="395"/>
      <c r="AR29" s="395"/>
      <c r="AS29" s="395"/>
      <c r="AT29" s="395"/>
      <c r="AU29" s="395"/>
      <c r="AV29" s="395"/>
      <c r="AW29" s="395"/>
      <c r="AX29" s="395"/>
      <c r="AY29" s="395"/>
      <c r="AZ29" s="395"/>
      <c r="BA29" s="395"/>
      <c r="BB29" s="395"/>
      <c r="BC29" s="395"/>
      <c r="BD29" s="395"/>
      <c r="BE29" s="395"/>
      <c r="BF29" s="395"/>
      <c r="BG29" s="395"/>
      <c r="BH29" s="395"/>
      <c r="BI29" s="395"/>
      <c r="BJ29" s="395"/>
      <c r="BK29" s="395"/>
      <c r="BL29" s="395"/>
      <c r="BM29" s="395"/>
      <c r="BN29" s="395"/>
      <c r="BO29" s="395"/>
      <c r="BP29" s="395"/>
      <c r="BQ29" s="395"/>
      <c r="BR29" s="395"/>
      <c r="BS29" s="395"/>
      <c r="BT29" s="395"/>
      <c r="BU29" s="395"/>
      <c r="BV29" s="395"/>
      <c r="BW29" s="395"/>
      <c r="BX29" s="395"/>
      <c r="BY29" s="395"/>
      <c r="BZ29" s="395"/>
      <c r="CA29" s="395"/>
      <c r="CB29" s="395"/>
      <c r="CC29" s="395"/>
      <c r="CD29" s="395"/>
      <c r="CE29" s="395"/>
      <c r="CF29" s="395"/>
      <c r="CG29" s="395"/>
      <c r="CH29" s="395"/>
      <c r="CI29" s="395"/>
      <c r="CJ29" s="395"/>
      <c r="CK29" s="395"/>
      <c r="CL29" s="395"/>
      <c r="CM29" s="395"/>
      <c r="CN29" s="395"/>
      <c r="CO29" s="395"/>
      <c r="CP29" s="395"/>
      <c r="CQ29" s="395"/>
      <c r="CR29" s="395"/>
      <c r="CS29" s="395"/>
      <c r="CT29" s="395"/>
      <c r="CU29" s="395"/>
      <c r="CV29" s="395"/>
      <c r="CW29" s="396"/>
    </row>
    <row r="30" spans="1:101" ht="18.95" customHeight="1">
      <c r="A30" s="31"/>
      <c r="B30" s="407"/>
      <c r="C30" s="408"/>
      <c r="D30" s="409"/>
      <c r="E30" s="410"/>
      <c r="F30" s="410"/>
      <c r="G30" s="408"/>
      <c r="H30" s="409"/>
      <c r="I30" s="411"/>
      <c r="J30" s="412"/>
      <c r="K30" s="373"/>
      <c r="L30" s="413"/>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4"/>
      <c r="AM30" s="414"/>
      <c r="AN30" s="414"/>
      <c r="AO30" s="414"/>
      <c r="AP30" s="414"/>
      <c r="AQ30" s="414"/>
      <c r="AR30" s="414"/>
      <c r="AS30" s="414"/>
      <c r="AT30" s="414"/>
      <c r="AU30" s="414"/>
      <c r="AV30" s="414"/>
      <c r="AW30" s="414"/>
      <c r="AX30" s="414"/>
      <c r="AY30" s="414"/>
      <c r="AZ30" s="414"/>
      <c r="BA30" s="414"/>
      <c r="BB30" s="414"/>
      <c r="BC30" s="414"/>
      <c r="BD30" s="414"/>
      <c r="BE30" s="414"/>
      <c r="BF30" s="414"/>
      <c r="BG30" s="414"/>
      <c r="BH30" s="414"/>
      <c r="BI30" s="414"/>
      <c r="BJ30" s="414"/>
      <c r="BK30" s="414"/>
      <c r="BL30" s="414"/>
      <c r="BM30" s="414"/>
      <c r="BN30" s="414"/>
      <c r="BO30" s="414"/>
      <c r="BP30" s="414"/>
      <c r="BQ30" s="414"/>
      <c r="BR30" s="414"/>
      <c r="BS30" s="414"/>
      <c r="BT30" s="414"/>
      <c r="BU30" s="414"/>
      <c r="BV30" s="414"/>
      <c r="BW30" s="414"/>
      <c r="BX30" s="414"/>
      <c r="BY30" s="414"/>
      <c r="BZ30" s="414"/>
      <c r="CA30" s="414"/>
      <c r="CB30" s="414"/>
      <c r="CC30" s="414"/>
      <c r="CD30" s="414"/>
      <c r="CE30" s="414"/>
      <c r="CF30" s="414"/>
      <c r="CG30" s="414"/>
      <c r="CH30" s="414"/>
      <c r="CI30" s="414"/>
      <c r="CJ30" s="414"/>
      <c r="CK30" s="414"/>
      <c r="CL30" s="414"/>
      <c r="CM30" s="414"/>
      <c r="CN30" s="414"/>
      <c r="CO30" s="414"/>
      <c r="CP30" s="414"/>
      <c r="CQ30" s="414"/>
      <c r="CR30" s="414"/>
      <c r="CS30" s="414"/>
      <c r="CT30" s="414"/>
      <c r="CU30" s="414"/>
      <c r="CV30" s="414"/>
      <c r="CW30" s="415"/>
    </row>
    <row r="31" spans="1:101" ht="18.95" customHeight="1">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c r="BW31" s="89"/>
      <c r="BX31" s="89"/>
      <c r="BY31" s="89"/>
      <c r="BZ31" s="89"/>
      <c r="CA31" s="89"/>
      <c r="CB31" s="89"/>
      <c r="CC31" s="89"/>
      <c r="CD31" s="89"/>
      <c r="CE31" s="89"/>
      <c r="CF31" s="89"/>
      <c r="CG31" s="89"/>
      <c r="CH31" s="89"/>
      <c r="CI31" s="89"/>
      <c r="CJ31" s="89"/>
      <c r="CK31" s="89"/>
      <c r="CL31" s="89"/>
      <c r="CM31" s="89"/>
      <c r="CN31" s="89"/>
      <c r="CO31" s="89"/>
      <c r="CP31" s="89"/>
      <c r="CQ31" s="89"/>
      <c r="CR31" s="89"/>
      <c r="CS31" s="89"/>
      <c r="CT31" s="89"/>
      <c r="CU31" s="89"/>
      <c r="CV31" s="89"/>
      <c r="CW31" s="89"/>
    </row>
  </sheetData>
  <mergeCells count="10">
    <mergeCell ref="D5:J5"/>
    <mergeCell ref="B5:C5"/>
    <mergeCell ref="B7:C7"/>
    <mergeCell ref="B8:C8"/>
    <mergeCell ref="I9:J9"/>
    <mergeCell ref="L9:AA9"/>
    <mergeCell ref="B6:C6"/>
    <mergeCell ref="D6:J6"/>
    <mergeCell ref="D7:J7"/>
    <mergeCell ref="D8:J8"/>
  </mergeCells>
  <pageMargins left="0.7" right="0.7" top="0.75" bottom="0.75" header="0.3" footer="0.3"/>
  <pageSetup paperSize="9" orientation="portrait" r:id="rId1"/>
  <headerFooter>
    <oddFooter>&amp;C&amp;1#&amp;"Calibri"&amp;12&amp;K008000Internal Use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6F100-6665-4D2B-9C6D-E72F01A397FD}">
  <sheetPr>
    <pageSetUpPr fitToPage="1"/>
  </sheetPr>
  <dimension ref="B1:G56"/>
  <sheetViews>
    <sheetView showGridLines="0" zoomScaleNormal="100" workbookViewId="0">
      <selection activeCell="C6" sqref="C6"/>
    </sheetView>
  </sheetViews>
  <sheetFormatPr defaultRowHeight="12.75" customHeight="1" zeroHeight="1"/>
  <cols>
    <col min="1" max="1" width="4.85546875" customWidth="1"/>
    <col min="2" max="2" width="20.42578125" customWidth="1"/>
    <col min="3" max="3" width="71" customWidth="1"/>
    <col min="4" max="4" width="26.42578125" customWidth="1"/>
    <col min="5" max="5" width="64.42578125" customWidth="1"/>
  </cols>
  <sheetData>
    <row r="1" spans="2:7"/>
    <row r="2" spans="2:7" ht="45.75" customHeight="1"/>
    <row r="3" spans="2:7" ht="59.25" customHeight="1">
      <c r="B3" s="447" t="s">
        <v>16</v>
      </c>
      <c r="C3" s="447"/>
      <c r="D3" s="447"/>
      <c r="E3" s="447"/>
    </row>
    <row r="4" spans="2:7" ht="5.25" customHeight="1"/>
    <row r="5" spans="2:7" ht="6.75" customHeight="1"/>
    <row r="6" spans="2:7" ht="64.5" customHeight="1">
      <c r="B6" s="439" t="s">
        <v>17</v>
      </c>
      <c r="C6" s="439" t="s">
        <v>18</v>
      </c>
      <c r="D6" s="439" t="s">
        <v>19</v>
      </c>
      <c r="E6" s="439" t="s">
        <v>20</v>
      </c>
    </row>
    <row r="7" spans="2:7" ht="53.45" customHeight="1">
      <c r="B7" s="444" t="s">
        <v>8</v>
      </c>
      <c r="C7" s="435" t="s">
        <v>21</v>
      </c>
      <c r="D7" s="435" t="s">
        <v>22</v>
      </c>
      <c r="E7" s="438" t="s">
        <v>23</v>
      </c>
      <c r="G7" s="436"/>
    </row>
    <row r="8" spans="2:7" ht="53.45" customHeight="1">
      <c r="B8" s="444"/>
      <c r="C8" s="435" t="s">
        <v>24</v>
      </c>
      <c r="D8" s="435" t="s">
        <v>25</v>
      </c>
      <c r="E8" s="438" t="s">
        <v>26</v>
      </c>
    </row>
    <row r="9" spans="2:7" ht="30" customHeight="1">
      <c r="B9" s="444" t="s">
        <v>27</v>
      </c>
      <c r="C9" s="435" t="s">
        <v>28</v>
      </c>
      <c r="D9" s="435" t="s">
        <v>29</v>
      </c>
      <c r="E9" s="446" t="s">
        <v>30</v>
      </c>
    </row>
    <row r="10" spans="2:7" ht="30" customHeight="1">
      <c r="B10" s="444"/>
      <c r="C10" s="435" t="s">
        <v>31</v>
      </c>
      <c r="D10" s="435" t="s">
        <v>32</v>
      </c>
      <c r="E10" s="446"/>
    </row>
    <row r="11" spans="2:7" ht="30" customHeight="1">
      <c r="B11" s="444"/>
      <c r="C11" s="435" t="s">
        <v>33</v>
      </c>
      <c r="D11" s="435" t="s">
        <v>34</v>
      </c>
      <c r="E11" s="446"/>
    </row>
    <row r="12" spans="2:7" ht="53.45" customHeight="1">
      <c r="B12" s="444" t="s">
        <v>35</v>
      </c>
      <c r="C12" s="435" t="s">
        <v>36</v>
      </c>
      <c r="D12" s="435" t="s">
        <v>37</v>
      </c>
      <c r="E12" s="438" t="s">
        <v>38</v>
      </c>
    </row>
    <row r="13" spans="2:7" ht="30" customHeight="1">
      <c r="B13" s="444"/>
      <c r="C13" s="435" t="s">
        <v>39</v>
      </c>
      <c r="D13" s="435" t="s">
        <v>40</v>
      </c>
      <c r="E13" s="446" t="s">
        <v>41</v>
      </c>
    </row>
    <row r="14" spans="2:7" ht="30" customHeight="1">
      <c r="B14" s="444"/>
      <c r="C14" s="435" t="s">
        <v>42</v>
      </c>
      <c r="D14" s="435" t="s">
        <v>43</v>
      </c>
      <c r="E14" s="446"/>
    </row>
    <row r="15" spans="2:7" ht="30" customHeight="1">
      <c r="B15" s="444"/>
      <c r="C15" s="435" t="s">
        <v>44</v>
      </c>
      <c r="D15" s="435" t="s">
        <v>45</v>
      </c>
      <c r="E15" s="446"/>
      <c r="F15" s="434"/>
    </row>
    <row r="16" spans="2:7" ht="30" customHeight="1">
      <c r="B16" s="444"/>
      <c r="C16" s="435" t="s">
        <v>46</v>
      </c>
      <c r="D16" s="435" t="s">
        <v>45</v>
      </c>
      <c r="E16" s="446"/>
    </row>
    <row r="17" spans="2:5" ht="30" customHeight="1">
      <c r="B17" s="444"/>
      <c r="C17" s="435" t="s">
        <v>47</v>
      </c>
      <c r="D17" s="435" t="s">
        <v>43</v>
      </c>
      <c r="E17" s="446"/>
    </row>
    <row r="18" spans="2:5" ht="30" customHeight="1">
      <c r="B18" s="444"/>
      <c r="C18" s="435" t="s">
        <v>48</v>
      </c>
      <c r="D18" s="435" t="s">
        <v>45</v>
      </c>
      <c r="E18" s="446"/>
    </row>
    <row r="19" spans="2:5" ht="30" customHeight="1">
      <c r="B19" s="444"/>
      <c r="C19" s="435" t="s">
        <v>49</v>
      </c>
      <c r="D19" s="435" t="s">
        <v>50</v>
      </c>
      <c r="E19" s="446"/>
    </row>
    <row r="20" spans="2:5" ht="45" customHeight="1">
      <c r="B20" s="444"/>
      <c r="C20" s="435" t="s">
        <v>51</v>
      </c>
      <c r="D20" s="435" t="s">
        <v>52</v>
      </c>
      <c r="E20" s="446"/>
    </row>
    <row r="21" spans="2:5" ht="30" customHeight="1">
      <c r="B21" s="444"/>
      <c r="C21" s="435" t="s">
        <v>53</v>
      </c>
      <c r="D21" s="435" t="s">
        <v>45</v>
      </c>
      <c r="E21" s="446"/>
    </row>
    <row r="22" spans="2:5" ht="45" customHeight="1">
      <c r="B22" s="444"/>
      <c r="C22" s="435" t="s">
        <v>54</v>
      </c>
      <c r="D22" s="435" t="s">
        <v>55</v>
      </c>
      <c r="E22" s="446"/>
    </row>
    <row r="23" spans="2:5" ht="53.45" customHeight="1">
      <c r="B23" s="444" t="s">
        <v>56</v>
      </c>
      <c r="C23" s="435" t="s">
        <v>57</v>
      </c>
      <c r="D23" s="446" t="s">
        <v>45</v>
      </c>
      <c r="E23" s="438" t="s">
        <v>38</v>
      </c>
    </row>
    <row r="24" spans="2:5" ht="53.45" customHeight="1">
      <c r="B24" s="444"/>
      <c r="C24" s="435" t="s">
        <v>58</v>
      </c>
      <c r="D24" s="446"/>
      <c r="E24" s="438" t="s">
        <v>59</v>
      </c>
    </row>
    <row r="25" spans="2:5" ht="30" customHeight="1">
      <c r="B25" s="444" t="s">
        <v>60</v>
      </c>
      <c r="C25" s="435" t="s">
        <v>61</v>
      </c>
      <c r="D25" s="445" t="s">
        <v>5</v>
      </c>
      <c r="E25" s="446" t="s">
        <v>62</v>
      </c>
    </row>
    <row r="26" spans="2:5" ht="87.95" customHeight="1">
      <c r="B26" s="444"/>
      <c r="C26" s="435" t="s">
        <v>63</v>
      </c>
      <c r="D26" s="445"/>
      <c r="E26" s="446"/>
    </row>
    <row r="27" spans="2:5" ht="53.45" customHeight="1">
      <c r="B27" s="444"/>
      <c r="C27" s="435" t="s">
        <v>64</v>
      </c>
      <c r="D27" s="445"/>
      <c r="E27" s="446"/>
    </row>
    <row r="28" spans="2:5" ht="45" customHeight="1">
      <c r="B28" s="444" t="s">
        <v>65</v>
      </c>
      <c r="C28" s="435" t="s">
        <v>66</v>
      </c>
      <c r="D28" s="445" t="s">
        <v>5</v>
      </c>
      <c r="E28" s="446" t="s">
        <v>62</v>
      </c>
    </row>
    <row r="29" spans="2:5" ht="53.45" customHeight="1">
      <c r="B29" s="444"/>
      <c r="C29" s="435" t="s">
        <v>67</v>
      </c>
      <c r="D29" s="445"/>
      <c r="E29" s="446"/>
    </row>
    <row r="30" spans="2:5" ht="30" customHeight="1">
      <c r="B30" s="444" t="s">
        <v>68</v>
      </c>
      <c r="C30" s="435" t="s">
        <v>61</v>
      </c>
      <c r="D30" s="445" t="s">
        <v>5</v>
      </c>
      <c r="E30" s="446" t="s">
        <v>62</v>
      </c>
    </row>
    <row r="31" spans="2:5" ht="87.95" customHeight="1">
      <c r="B31" s="444"/>
      <c r="C31" s="435" t="s">
        <v>63</v>
      </c>
      <c r="D31" s="445"/>
      <c r="E31" s="446"/>
    </row>
    <row r="32" spans="2:5" ht="87.95" customHeight="1">
      <c r="B32" s="444"/>
      <c r="C32" s="432" t="s">
        <v>69</v>
      </c>
      <c r="D32" s="435" t="s">
        <v>22</v>
      </c>
      <c r="E32" s="438" t="s">
        <v>23</v>
      </c>
    </row>
    <row r="33" spans="2:5" ht="5.25" customHeight="1"/>
    <row r="34" spans="2:5" ht="20.25" customHeight="1">
      <c r="B34" s="448" t="s">
        <v>70</v>
      </c>
      <c r="C34" s="448"/>
      <c r="D34" s="448"/>
      <c r="E34" s="448"/>
    </row>
    <row r="35" spans="2:5" ht="18.75">
      <c r="C35" s="437"/>
    </row>
    <row r="36" spans="2:5"/>
    <row r="37" spans="2:5"/>
    <row r="38" spans="2:5"/>
    <row r="39" spans="2:5"/>
    <row r="40" spans="2:5"/>
    <row r="41" spans="2:5"/>
    <row r="42" spans="2:5"/>
    <row r="43" spans="2:5"/>
    <row r="44" spans="2:5"/>
    <row r="45" spans="2:5"/>
    <row r="46" spans="2:5" ht="12.75" customHeight="1"/>
    <row r="47" spans="2:5" ht="12.75" customHeight="1"/>
    <row r="48" spans="2:5" ht="12.75" customHeight="1"/>
    <row r="49" ht="12.75" customHeight="1"/>
    <row r="50" ht="12.75" customHeight="1"/>
    <row r="51" ht="12.75" customHeight="1"/>
    <row r="52" ht="12.75" customHeight="1"/>
    <row r="53" ht="12.75" customHeight="1"/>
    <row r="54" ht="12.75" customHeight="1"/>
    <row r="55" ht="12.75" customHeight="1"/>
    <row r="56" ht="12.75" customHeight="1"/>
  </sheetData>
  <mergeCells count="18">
    <mergeCell ref="B12:B22"/>
    <mergeCell ref="E13:E22"/>
    <mergeCell ref="B3:E3"/>
    <mergeCell ref="B34:E34"/>
    <mergeCell ref="B7:B8"/>
    <mergeCell ref="B9:B11"/>
    <mergeCell ref="E9:E11"/>
    <mergeCell ref="B23:B24"/>
    <mergeCell ref="D23:D24"/>
    <mergeCell ref="B25:B27"/>
    <mergeCell ref="D25:D27"/>
    <mergeCell ref="E25:E27"/>
    <mergeCell ref="B28:B29"/>
    <mergeCell ref="D28:D29"/>
    <mergeCell ref="E28:E29"/>
    <mergeCell ref="B30:B32"/>
    <mergeCell ref="D30:D31"/>
    <mergeCell ref="E30:E31"/>
  </mergeCells>
  <pageMargins left="0.25" right="0.25" top="0.75" bottom="0.75" header="0.3" footer="0.3"/>
  <pageSetup paperSize="8"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3EC4F-F2CB-4AA0-AB2F-E770A468FA36}">
  <sheetPr>
    <pageSetUpPr fitToPage="1"/>
  </sheetPr>
  <dimension ref="B1:H51"/>
  <sheetViews>
    <sheetView showGridLines="0" zoomScaleNormal="100" workbookViewId="0">
      <selection activeCell="C14" sqref="C14"/>
    </sheetView>
  </sheetViews>
  <sheetFormatPr defaultRowHeight="12.75" zeroHeight="1"/>
  <cols>
    <col min="1" max="1" width="4.85546875" customWidth="1"/>
    <col min="2" max="2" width="19.7109375" customWidth="1"/>
    <col min="3" max="3" width="67.28515625" customWidth="1"/>
    <col min="4" max="4" width="24.140625" customWidth="1"/>
    <col min="5" max="5" width="54.42578125" customWidth="1"/>
    <col min="6" max="6" width="2.140625" customWidth="1"/>
  </cols>
  <sheetData>
    <row r="1" spans="2:8"/>
    <row r="2" spans="2:8" ht="45.75" customHeight="1"/>
    <row r="3" spans="2:8" ht="61.5" customHeight="1">
      <c r="B3" s="453" t="s">
        <v>16</v>
      </c>
      <c r="C3" s="453"/>
      <c r="D3" s="453"/>
      <c r="E3" s="453"/>
    </row>
    <row r="4" spans="2:8"/>
    <row r="5" spans="2:8" ht="30.75" customHeight="1">
      <c r="B5" s="450" t="s">
        <v>70</v>
      </c>
      <c r="C5" s="451"/>
      <c r="D5" s="451"/>
      <c r="E5" s="452"/>
    </row>
    <row r="6" spans="2:8" ht="15">
      <c r="B6" s="433" t="s">
        <v>17</v>
      </c>
      <c r="C6" s="433" t="s">
        <v>18</v>
      </c>
      <c r="D6" s="433" t="s">
        <v>19</v>
      </c>
      <c r="E6" s="433" t="s">
        <v>71</v>
      </c>
    </row>
    <row r="7" spans="2:8" ht="45">
      <c r="B7" s="449" t="s">
        <v>8</v>
      </c>
      <c r="C7" s="435" t="s">
        <v>72</v>
      </c>
      <c r="D7" s="435" t="s">
        <v>22</v>
      </c>
      <c r="E7" s="435" t="s">
        <v>23</v>
      </c>
      <c r="H7" s="436"/>
    </row>
    <row r="8" spans="2:8" ht="60">
      <c r="B8" s="449"/>
      <c r="C8" s="432" t="s">
        <v>24</v>
      </c>
      <c r="D8" s="435" t="s">
        <v>25</v>
      </c>
      <c r="E8" s="435" t="s">
        <v>26</v>
      </c>
    </row>
    <row r="9" spans="2:8" ht="30" customHeight="1">
      <c r="B9" s="449" t="s">
        <v>27</v>
      </c>
      <c r="C9" s="435" t="s">
        <v>28</v>
      </c>
      <c r="D9" s="435" t="s">
        <v>29</v>
      </c>
      <c r="E9" s="454" t="s">
        <v>30</v>
      </c>
    </row>
    <row r="10" spans="2:8" ht="30" customHeight="1">
      <c r="B10" s="449"/>
      <c r="C10" s="435" t="s">
        <v>31</v>
      </c>
      <c r="D10" s="435" t="s">
        <v>32</v>
      </c>
      <c r="E10" s="454"/>
    </row>
    <row r="11" spans="2:8" ht="30" customHeight="1">
      <c r="B11" s="449"/>
      <c r="C11" s="435" t="s">
        <v>33</v>
      </c>
      <c r="D11" s="435" t="s">
        <v>34</v>
      </c>
      <c r="E11" s="454"/>
    </row>
    <row r="12" spans="2:8" ht="54" customHeight="1">
      <c r="B12" s="449" t="s">
        <v>35</v>
      </c>
      <c r="C12" s="435" t="s">
        <v>73</v>
      </c>
      <c r="D12" s="435" t="s">
        <v>37</v>
      </c>
      <c r="E12" s="435" t="s">
        <v>38</v>
      </c>
    </row>
    <row r="13" spans="2:8" ht="30" customHeight="1">
      <c r="B13" s="449"/>
      <c r="C13" s="435" t="s">
        <v>39</v>
      </c>
      <c r="D13" s="435" t="s">
        <v>40</v>
      </c>
      <c r="E13" s="446" t="s">
        <v>41</v>
      </c>
    </row>
    <row r="14" spans="2:8" ht="45" customHeight="1">
      <c r="B14" s="449"/>
      <c r="C14" s="435" t="s">
        <v>42</v>
      </c>
      <c r="D14" s="435" t="s">
        <v>43</v>
      </c>
      <c r="E14" s="446"/>
    </row>
    <row r="15" spans="2:8" ht="30" customHeight="1">
      <c r="B15" s="449"/>
      <c r="C15" s="435" t="s">
        <v>44</v>
      </c>
      <c r="D15" s="435" t="s">
        <v>45</v>
      </c>
      <c r="E15" s="446"/>
      <c r="G15" s="434"/>
    </row>
    <row r="16" spans="2:8" ht="30" customHeight="1">
      <c r="B16" s="449"/>
      <c r="C16" s="435" t="s">
        <v>46</v>
      </c>
      <c r="D16" s="435" t="s">
        <v>45</v>
      </c>
      <c r="E16" s="446"/>
    </row>
    <row r="17" spans="2:5" ht="30" customHeight="1">
      <c r="B17" s="449"/>
      <c r="C17" s="435" t="s">
        <v>47</v>
      </c>
      <c r="D17" s="435" t="s">
        <v>43</v>
      </c>
      <c r="E17" s="446"/>
    </row>
    <row r="18" spans="2:5" ht="45" customHeight="1">
      <c r="B18" s="449"/>
      <c r="C18" s="435" t="s">
        <v>48</v>
      </c>
      <c r="D18" s="435" t="s">
        <v>45</v>
      </c>
      <c r="E18" s="446"/>
    </row>
    <row r="19" spans="2:5" ht="30">
      <c r="B19" s="449"/>
      <c r="C19" s="435" t="s">
        <v>49</v>
      </c>
      <c r="D19" s="435" t="s">
        <v>50</v>
      </c>
      <c r="E19" s="446"/>
    </row>
    <row r="20" spans="2:5" ht="45" customHeight="1">
      <c r="B20" s="449"/>
      <c r="C20" s="435" t="s">
        <v>51</v>
      </c>
      <c r="D20" s="435" t="s">
        <v>52</v>
      </c>
      <c r="E20" s="446"/>
    </row>
    <row r="21" spans="2:5" ht="30" customHeight="1">
      <c r="B21" s="449"/>
      <c r="C21" s="435" t="s">
        <v>53</v>
      </c>
      <c r="D21" s="435" t="s">
        <v>45</v>
      </c>
      <c r="E21" s="446"/>
    </row>
    <row r="22" spans="2:5" ht="45" customHeight="1">
      <c r="B22" s="449"/>
      <c r="C22" s="435" t="s">
        <v>54</v>
      </c>
      <c r="D22" s="435" t="s">
        <v>55</v>
      </c>
      <c r="E22" s="446"/>
    </row>
    <row r="23" spans="2:5" ht="84" customHeight="1">
      <c r="B23" s="449" t="s">
        <v>56</v>
      </c>
      <c r="C23" s="435" t="s">
        <v>57</v>
      </c>
      <c r="D23" s="446" t="s">
        <v>45</v>
      </c>
      <c r="E23" s="435" t="s">
        <v>38</v>
      </c>
    </row>
    <row r="24" spans="2:5" ht="81" customHeight="1">
      <c r="B24" s="449"/>
      <c r="C24" s="435" t="s">
        <v>58</v>
      </c>
      <c r="D24" s="446"/>
      <c r="E24" s="435" t="s">
        <v>59</v>
      </c>
    </row>
    <row r="25" spans="2:5" ht="39" customHeight="1"/>
    <row r="26" spans="2:5"/>
    <row r="27" spans="2:5"/>
    <row r="28" spans="2:5" ht="45.75" customHeight="1"/>
    <row r="29" spans="2:5" ht="61.5" customHeight="1">
      <c r="B29" s="453" t="s">
        <v>16</v>
      </c>
      <c r="C29" s="453"/>
      <c r="D29" s="453"/>
      <c r="E29" s="453"/>
    </row>
    <row r="30" spans="2:5"/>
    <row r="31" spans="2:5" ht="30.75" customHeight="1">
      <c r="B31" s="450" t="s">
        <v>70</v>
      </c>
      <c r="C31" s="451"/>
      <c r="D31" s="451"/>
      <c r="E31" s="452"/>
    </row>
    <row r="32" spans="2:5" ht="15">
      <c r="B32" s="433" t="s">
        <v>17</v>
      </c>
      <c r="C32" s="433" t="s">
        <v>18</v>
      </c>
      <c r="D32" s="433" t="s">
        <v>19</v>
      </c>
      <c r="E32" s="433" t="s">
        <v>71</v>
      </c>
    </row>
    <row r="33" spans="2:5" ht="35.25" customHeight="1">
      <c r="B33" s="455" t="s">
        <v>60</v>
      </c>
      <c r="C33" s="435" t="s">
        <v>61</v>
      </c>
      <c r="D33" s="445" t="s">
        <v>5</v>
      </c>
      <c r="E33" s="445" t="s">
        <v>62</v>
      </c>
    </row>
    <row r="34" spans="2:5" ht="102.75" customHeight="1">
      <c r="B34" s="455"/>
      <c r="C34" s="435" t="s">
        <v>63</v>
      </c>
      <c r="D34" s="445"/>
      <c r="E34" s="445"/>
    </row>
    <row r="35" spans="2:5" ht="90" customHeight="1">
      <c r="B35" s="455"/>
      <c r="C35" s="435" t="s">
        <v>64</v>
      </c>
      <c r="D35" s="445"/>
      <c r="E35" s="445"/>
    </row>
    <row r="36" spans="2:5" ht="30">
      <c r="B36" s="455" t="s">
        <v>65</v>
      </c>
      <c r="C36" s="435" t="s">
        <v>66</v>
      </c>
      <c r="D36" s="445" t="s">
        <v>5</v>
      </c>
      <c r="E36" s="445" t="s">
        <v>62</v>
      </c>
    </row>
    <row r="37" spans="2:5" ht="102.75" customHeight="1">
      <c r="B37" s="455"/>
      <c r="C37" s="435" t="s">
        <v>67</v>
      </c>
      <c r="D37" s="445"/>
      <c r="E37" s="445"/>
    </row>
    <row r="38" spans="2:5" ht="35.25" customHeight="1">
      <c r="B38" s="455" t="s">
        <v>68</v>
      </c>
      <c r="C38" s="435" t="s">
        <v>61</v>
      </c>
      <c r="D38" s="456" t="s">
        <v>5</v>
      </c>
      <c r="E38" s="456" t="s">
        <v>62</v>
      </c>
    </row>
    <row r="39" spans="2:5" ht="102.75" customHeight="1">
      <c r="B39" s="455"/>
      <c r="C39" s="435" t="s">
        <v>63</v>
      </c>
      <c r="D39" s="457"/>
      <c r="E39" s="457"/>
    </row>
    <row r="40" spans="2:5" ht="90" customHeight="1">
      <c r="B40" s="455"/>
      <c r="C40" s="432" t="s">
        <v>74</v>
      </c>
      <c r="D40" s="435" t="s">
        <v>22</v>
      </c>
      <c r="E40" s="435" t="s">
        <v>23</v>
      </c>
    </row>
    <row r="41" spans="2:5" ht="15">
      <c r="C41" s="437"/>
    </row>
    <row r="42" spans="2:5"/>
    <row r="43" spans="2:5"/>
    <row r="44" spans="2:5"/>
    <row r="45" spans="2:5"/>
    <row r="46" spans="2:5"/>
    <row r="47" spans="2:5"/>
    <row r="48" spans="2:5"/>
    <row r="49"/>
    <row r="50"/>
    <row r="51"/>
  </sheetData>
  <mergeCells count="20">
    <mergeCell ref="B38:B40"/>
    <mergeCell ref="B36:B37"/>
    <mergeCell ref="D36:D37"/>
    <mergeCell ref="E36:E37"/>
    <mergeCell ref="D38:D39"/>
    <mergeCell ref="E38:E39"/>
    <mergeCell ref="B33:B35"/>
    <mergeCell ref="D33:D35"/>
    <mergeCell ref="E33:E35"/>
    <mergeCell ref="D23:D24"/>
    <mergeCell ref="E13:E22"/>
    <mergeCell ref="B29:E29"/>
    <mergeCell ref="B31:E31"/>
    <mergeCell ref="B7:B8"/>
    <mergeCell ref="B5:E5"/>
    <mergeCell ref="B23:B24"/>
    <mergeCell ref="B3:E3"/>
    <mergeCell ref="B9:B11"/>
    <mergeCell ref="E9:E11"/>
    <mergeCell ref="B12:B22"/>
  </mergeCells>
  <pageMargins left="0.25" right="0.25" top="0.75" bottom="0.75" header="0.3" footer="0.3"/>
  <pageSetup paperSize="9" scale="3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O63"/>
  <sheetViews>
    <sheetView showGridLines="0" zoomScale="85" zoomScaleNormal="85" workbookViewId="0">
      <selection activeCell="J26" sqref="J26"/>
    </sheetView>
  </sheetViews>
  <sheetFormatPr defaultColWidth="11.42578125" defaultRowHeight="12.75"/>
  <cols>
    <col min="1" max="1" width="18.140625" style="2" customWidth="1"/>
    <col min="2" max="13" width="17.28515625" style="2" customWidth="1"/>
    <col min="14" max="24" width="17.85546875" style="2" customWidth="1"/>
    <col min="25" max="25" width="15.85546875" style="2" customWidth="1"/>
    <col min="26" max="26" width="30.42578125" style="2" customWidth="1"/>
    <col min="27" max="29" width="10.42578125" style="2" customWidth="1"/>
    <col min="30" max="31" width="11.42578125" style="2"/>
    <col min="32" max="32" width="30.42578125" style="2" customWidth="1"/>
    <col min="33" max="35" width="10.42578125" style="2" customWidth="1"/>
    <col min="36" max="36" width="11.42578125" style="2"/>
    <col min="37" max="37" width="34.28515625" style="2" customWidth="1"/>
    <col min="38" max="40" width="10.42578125" style="2" customWidth="1"/>
    <col min="41" max="41" width="11.28515625" style="2" customWidth="1"/>
    <col min="42" max="16384" width="11.42578125" style="2"/>
  </cols>
  <sheetData>
    <row r="1" spans="2:41" s="1" customFormat="1" ht="115.5" customHeight="1"/>
    <row r="2" spans="2:41" ht="95.25" customHeight="1">
      <c r="B2" s="458" t="s">
        <v>75</v>
      </c>
      <c r="C2" s="459"/>
      <c r="D2" s="459"/>
      <c r="E2" s="459"/>
      <c r="F2" s="459"/>
      <c r="G2" s="459"/>
      <c r="H2" s="459"/>
      <c r="I2" s="459"/>
      <c r="J2" s="459"/>
      <c r="K2" s="459"/>
      <c r="L2" s="459"/>
      <c r="M2" s="459"/>
      <c r="N2" s="459"/>
      <c r="O2" s="459"/>
      <c r="P2" s="459"/>
      <c r="Q2" s="459"/>
      <c r="R2" s="459"/>
      <c r="S2" s="459"/>
      <c r="T2" s="459"/>
      <c r="U2" s="459"/>
      <c r="V2" s="459"/>
      <c r="W2" s="459"/>
      <c r="X2" s="459"/>
    </row>
    <row r="3" spans="2:41" ht="61.5" customHeight="1">
      <c r="B3" s="79"/>
      <c r="C3" s="80"/>
      <c r="D3" s="80"/>
      <c r="E3" s="80"/>
      <c r="F3" s="80"/>
      <c r="G3" s="80"/>
      <c r="H3" s="80"/>
      <c r="I3" s="80"/>
      <c r="J3" s="80"/>
      <c r="K3" s="80"/>
      <c r="L3" s="80"/>
      <c r="M3" s="80"/>
      <c r="N3" s="80"/>
      <c r="O3" s="80"/>
      <c r="P3" s="80"/>
      <c r="Q3" s="80"/>
      <c r="R3" s="80"/>
      <c r="S3" s="80"/>
      <c r="T3" s="80"/>
      <c r="U3" s="80"/>
      <c r="V3" s="80"/>
      <c r="W3" s="80"/>
      <c r="X3" s="80"/>
    </row>
    <row r="4" spans="2:41" ht="33.75" customHeight="1">
      <c r="B4" s="81"/>
      <c r="C4" s="81"/>
      <c r="D4" s="81"/>
      <c r="E4" s="81"/>
      <c r="F4" s="81"/>
      <c r="G4" s="81"/>
      <c r="H4" s="81"/>
      <c r="I4" s="81"/>
      <c r="J4" s="81"/>
      <c r="K4" s="81"/>
      <c r="L4" s="81"/>
      <c r="M4" s="81"/>
      <c r="N4" s="81"/>
      <c r="O4" s="81"/>
      <c r="P4" s="81"/>
      <c r="Q4" s="81"/>
      <c r="R4" s="81"/>
      <c r="S4" s="81"/>
      <c r="T4" s="81"/>
      <c r="U4" s="81"/>
      <c r="V4" s="81"/>
      <c r="W4" s="81"/>
      <c r="X4" s="81"/>
    </row>
    <row r="5" spans="2:41" s="4" customFormat="1" ht="33" customHeight="1">
      <c r="B5" s="461" t="s">
        <v>76</v>
      </c>
      <c r="C5" s="461"/>
      <c r="D5" s="461"/>
      <c r="E5" s="461"/>
      <c r="F5" s="461"/>
      <c r="G5" s="82"/>
      <c r="H5" s="461" t="s">
        <v>77</v>
      </c>
      <c r="I5" s="461"/>
      <c r="J5" s="461"/>
      <c r="K5" s="461"/>
      <c r="L5" s="461"/>
      <c r="M5" s="83"/>
      <c r="N5" s="461" t="s">
        <v>78</v>
      </c>
      <c r="O5" s="461"/>
      <c r="P5" s="461"/>
      <c r="Q5" s="461"/>
      <c r="R5" s="461"/>
      <c r="S5" s="84"/>
      <c r="T5" s="85"/>
      <c r="U5" s="461" t="s">
        <v>79</v>
      </c>
      <c r="V5" s="461"/>
      <c r="W5" s="461"/>
      <c r="X5" s="461"/>
      <c r="Y5" s="2"/>
      <c r="Z5" s="2"/>
    </row>
    <row r="6" spans="2:41" s="4" customFormat="1" ht="14.25" customHeight="1">
      <c r="B6" s="460"/>
      <c r="C6" s="460"/>
      <c r="D6" s="460"/>
      <c r="E6" s="86"/>
      <c r="F6" s="87"/>
      <c r="G6" s="88"/>
      <c r="H6" s="88"/>
      <c r="I6" s="89"/>
      <c r="J6" s="89"/>
      <c r="K6" s="90"/>
      <c r="L6" s="86"/>
      <c r="M6" s="91"/>
      <c r="N6" s="86"/>
      <c r="O6" s="91"/>
      <c r="P6" s="88"/>
      <c r="Q6" s="88"/>
      <c r="R6" s="88"/>
      <c r="S6" s="90"/>
      <c r="T6" s="90"/>
      <c r="U6" s="90"/>
      <c r="V6" s="86"/>
      <c r="W6" s="91"/>
      <c r="X6" s="90"/>
      <c r="Y6" s="2"/>
      <c r="Z6" s="5"/>
      <c r="AA6" s="2"/>
      <c r="AB6" s="2"/>
    </row>
    <row r="7" spans="2:41" s="6" customFormat="1" ht="26.25" customHeight="1">
      <c r="B7" s="92"/>
      <c r="C7" s="93" t="s">
        <v>80</v>
      </c>
      <c r="D7" s="93" t="s">
        <v>81</v>
      </c>
      <c r="E7" s="93" t="s">
        <v>82</v>
      </c>
      <c r="F7" s="93" t="s">
        <v>83</v>
      </c>
      <c r="G7" s="94"/>
      <c r="H7" s="95"/>
      <c r="I7" s="96">
        <v>2008</v>
      </c>
      <c r="J7" s="96">
        <v>2009</v>
      </c>
      <c r="K7" s="96">
        <v>2010</v>
      </c>
      <c r="L7" s="96">
        <v>2011</v>
      </c>
      <c r="M7" s="94"/>
      <c r="N7" s="97"/>
      <c r="O7" s="96">
        <v>2008</v>
      </c>
      <c r="P7" s="96">
        <v>2009</v>
      </c>
      <c r="Q7" s="96">
        <v>2010</v>
      </c>
      <c r="R7" s="96">
        <v>2011</v>
      </c>
      <c r="S7" s="96">
        <v>2012</v>
      </c>
      <c r="T7" s="94"/>
      <c r="U7" s="98" t="s">
        <v>84</v>
      </c>
      <c r="V7" s="97"/>
      <c r="W7" s="97"/>
      <c r="X7" s="97"/>
    </row>
    <row r="8" spans="2:41" s="6" customFormat="1" ht="32.25" customHeight="1">
      <c r="B8" s="99" t="s">
        <v>85</v>
      </c>
      <c r="C8" s="100">
        <v>15</v>
      </c>
      <c r="D8" s="100">
        <v>16</v>
      </c>
      <c r="E8" s="100">
        <v>17</v>
      </c>
      <c r="F8" s="100">
        <v>18</v>
      </c>
      <c r="G8" s="94"/>
      <c r="H8" s="101" t="s">
        <v>86</v>
      </c>
      <c r="I8" s="102">
        <v>15</v>
      </c>
      <c r="J8" s="102">
        <v>16</v>
      </c>
      <c r="K8" s="102">
        <v>17</v>
      </c>
      <c r="L8" s="102">
        <v>18</v>
      </c>
      <c r="M8" s="94"/>
      <c r="N8" s="101" t="s">
        <v>85</v>
      </c>
      <c r="O8" s="103">
        <v>15</v>
      </c>
      <c r="P8" s="103">
        <v>16</v>
      </c>
      <c r="Q8" s="103">
        <v>17</v>
      </c>
      <c r="R8" s="103">
        <v>18</v>
      </c>
      <c r="S8" s="103">
        <v>19</v>
      </c>
      <c r="T8" s="94"/>
      <c r="U8" s="104" t="s">
        <v>87</v>
      </c>
      <c r="V8" s="105" t="s">
        <v>88</v>
      </c>
      <c r="W8" s="105" t="s">
        <v>89</v>
      </c>
      <c r="X8" s="105" t="s">
        <v>90</v>
      </c>
    </row>
    <row r="9" spans="2:41" s="6" customFormat="1" ht="32.25" customHeight="1">
      <c r="B9" s="106" t="s">
        <v>91</v>
      </c>
      <c r="C9" s="100">
        <f>C8+4</f>
        <v>19</v>
      </c>
      <c r="D9" s="100">
        <f t="shared" ref="D9:F12" si="0">D8+4</f>
        <v>20</v>
      </c>
      <c r="E9" s="100">
        <f t="shared" si="0"/>
        <v>21</v>
      </c>
      <c r="F9" s="100">
        <f t="shared" si="0"/>
        <v>22</v>
      </c>
      <c r="G9" s="94"/>
      <c r="H9" s="107" t="s">
        <v>92</v>
      </c>
      <c r="I9" s="108">
        <f>I8+5</f>
        <v>20</v>
      </c>
      <c r="J9" s="108">
        <f t="shared" ref="J9:L13" si="1">J8+5</f>
        <v>21</v>
      </c>
      <c r="K9" s="108">
        <f t="shared" si="1"/>
        <v>22</v>
      </c>
      <c r="L9" s="108">
        <f t="shared" si="1"/>
        <v>23</v>
      </c>
      <c r="M9" s="94"/>
      <c r="N9" s="109" t="s">
        <v>91</v>
      </c>
      <c r="O9" s="103">
        <f t="shared" ref="O9:S11" si="2">O8+5</f>
        <v>20</v>
      </c>
      <c r="P9" s="103">
        <f t="shared" si="2"/>
        <v>21</v>
      </c>
      <c r="Q9" s="103">
        <f t="shared" si="2"/>
        <v>22</v>
      </c>
      <c r="R9" s="103">
        <f t="shared" si="2"/>
        <v>23</v>
      </c>
      <c r="S9" s="103">
        <f t="shared" si="2"/>
        <v>24</v>
      </c>
      <c r="T9" s="94"/>
      <c r="U9" s="101" t="s">
        <v>86</v>
      </c>
      <c r="V9" s="110">
        <v>-1.3340113930241713</v>
      </c>
      <c r="W9" s="110">
        <v>-1.0233214935522048</v>
      </c>
      <c r="X9" s="110">
        <v>-1.2624833433841092</v>
      </c>
    </row>
    <row r="10" spans="2:41" s="6" customFormat="1" ht="32.25" customHeight="1">
      <c r="B10" s="106" t="s">
        <v>93</v>
      </c>
      <c r="C10" s="100">
        <f>C9+4</f>
        <v>23</v>
      </c>
      <c r="D10" s="100">
        <f t="shared" si="0"/>
        <v>24</v>
      </c>
      <c r="E10" s="100">
        <f t="shared" si="0"/>
        <v>25</v>
      </c>
      <c r="F10" s="100">
        <f t="shared" si="0"/>
        <v>26</v>
      </c>
      <c r="G10" s="94"/>
      <c r="H10" s="101" t="s">
        <v>94</v>
      </c>
      <c r="I10" s="102">
        <f>I9+5</f>
        <v>25</v>
      </c>
      <c r="J10" s="102">
        <f t="shared" si="1"/>
        <v>26</v>
      </c>
      <c r="K10" s="102">
        <f t="shared" si="1"/>
        <v>27</v>
      </c>
      <c r="L10" s="102">
        <f t="shared" si="1"/>
        <v>28</v>
      </c>
      <c r="M10" s="94"/>
      <c r="N10" s="109" t="s">
        <v>93</v>
      </c>
      <c r="O10" s="103">
        <f t="shared" si="2"/>
        <v>25</v>
      </c>
      <c r="P10" s="103">
        <f t="shared" si="2"/>
        <v>26</v>
      </c>
      <c r="Q10" s="103">
        <f t="shared" si="2"/>
        <v>27</v>
      </c>
      <c r="R10" s="103">
        <f t="shared" si="2"/>
        <v>28</v>
      </c>
      <c r="S10" s="103">
        <f t="shared" si="2"/>
        <v>29</v>
      </c>
      <c r="T10" s="94"/>
      <c r="U10" s="101" t="s">
        <v>92</v>
      </c>
      <c r="V10" s="111">
        <v>0.1603541493251173</v>
      </c>
      <c r="W10" s="111">
        <v>0.14419756939813699</v>
      </c>
      <c r="X10" s="110">
        <v>0.15969956058429632</v>
      </c>
    </row>
    <row r="11" spans="2:41" s="6" customFormat="1" ht="32.25" customHeight="1">
      <c r="B11" s="106" t="s">
        <v>95</v>
      </c>
      <c r="C11" s="100">
        <f>C10+4</f>
        <v>27</v>
      </c>
      <c r="D11" s="100">
        <f t="shared" si="0"/>
        <v>28</v>
      </c>
      <c r="E11" s="100">
        <f t="shared" si="0"/>
        <v>29</v>
      </c>
      <c r="F11" s="100">
        <f>F10+4</f>
        <v>30</v>
      </c>
      <c r="G11" s="94"/>
      <c r="H11" s="101" t="s">
        <v>96</v>
      </c>
      <c r="I11" s="102">
        <f>I10+5</f>
        <v>30</v>
      </c>
      <c r="J11" s="102">
        <f t="shared" si="1"/>
        <v>31</v>
      </c>
      <c r="K11" s="102">
        <f t="shared" si="1"/>
        <v>32</v>
      </c>
      <c r="L11" s="102">
        <f t="shared" si="1"/>
        <v>33</v>
      </c>
      <c r="M11" s="94"/>
      <c r="N11" s="112" t="s">
        <v>95</v>
      </c>
      <c r="O11" s="113">
        <f t="shared" si="2"/>
        <v>30</v>
      </c>
      <c r="P11" s="113">
        <f t="shared" si="2"/>
        <v>31</v>
      </c>
      <c r="Q11" s="113">
        <f t="shared" si="2"/>
        <v>32</v>
      </c>
      <c r="R11" s="113">
        <f t="shared" si="2"/>
        <v>33</v>
      </c>
      <c r="S11" s="113">
        <f t="shared" si="2"/>
        <v>34</v>
      </c>
      <c r="T11" s="94"/>
      <c r="U11" s="101" t="s">
        <v>94</v>
      </c>
      <c r="V11" s="103">
        <v>2023</v>
      </c>
      <c r="W11" s="103">
        <v>2024</v>
      </c>
      <c r="X11" s="103">
        <v>2024</v>
      </c>
    </row>
    <row r="12" spans="2:41" s="6" customFormat="1" ht="32.25" customHeight="1">
      <c r="B12" s="106" t="s">
        <v>97</v>
      </c>
      <c r="C12" s="100">
        <f>C11+4</f>
        <v>31</v>
      </c>
      <c r="D12" s="100">
        <f t="shared" si="0"/>
        <v>32</v>
      </c>
      <c r="E12" s="100">
        <f t="shared" si="0"/>
        <v>33</v>
      </c>
      <c r="F12" s="100">
        <f>F11+4</f>
        <v>34</v>
      </c>
      <c r="G12" s="94"/>
      <c r="H12" s="101" t="s">
        <v>98</v>
      </c>
      <c r="I12" s="102">
        <f>I11+5</f>
        <v>35</v>
      </c>
      <c r="J12" s="102">
        <f t="shared" si="1"/>
        <v>36</v>
      </c>
      <c r="K12" s="102">
        <f t="shared" si="1"/>
        <v>37</v>
      </c>
      <c r="L12" s="102">
        <f t="shared" si="1"/>
        <v>38</v>
      </c>
      <c r="M12" s="94"/>
      <c r="N12" s="114" t="s">
        <v>99</v>
      </c>
      <c r="O12" s="115"/>
      <c r="P12" s="115"/>
      <c r="Q12" s="115"/>
      <c r="R12" s="115"/>
      <c r="S12" s="115"/>
      <c r="T12" s="94"/>
      <c r="U12" s="116" t="s">
        <v>96</v>
      </c>
      <c r="V12" s="117">
        <v>0.4308077573852635</v>
      </c>
      <c r="W12" s="118">
        <v>0.4790775028075332</v>
      </c>
      <c r="X12" s="117">
        <v>0.43136614331090062</v>
      </c>
    </row>
    <row r="13" spans="2:41" s="6" customFormat="1" ht="32.25" customHeight="1">
      <c r="B13" s="119" t="s">
        <v>100</v>
      </c>
      <c r="C13" s="120">
        <f>C12+4</f>
        <v>35</v>
      </c>
      <c r="D13" s="120">
        <f>D12+4</f>
        <v>36</v>
      </c>
      <c r="E13" s="120">
        <f>E12+4</f>
        <v>37</v>
      </c>
      <c r="F13" s="120">
        <f>F12+4</f>
        <v>38</v>
      </c>
      <c r="G13" s="94"/>
      <c r="H13" s="121" t="s">
        <v>101</v>
      </c>
      <c r="I13" s="122">
        <f>I12+5</f>
        <v>40</v>
      </c>
      <c r="J13" s="122">
        <f t="shared" si="1"/>
        <v>41</v>
      </c>
      <c r="K13" s="122">
        <f t="shared" si="1"/>
        <v>42</v>
      </c>
      <c r="L13" s="122">
        <f t="shared" si="1"/>
        <v>43</v>
      </c>
      <c r="M13" s="94"/>
      <c r="N13" s="123" t="s">
        <v>85</v>
      </c>
      <c r="O13" s="124">
        <f>O11+5</f>
        <v>35</v>
      </c>
      <c r="P13" s="124">
        <f>P11+5</f>
        <v>36</v>
      </c>
      <c r="Q13" s="124">
        <f>Q11+5</f>
        <v>37</v>
      </c>
      <c r="R13" s="124">
        <f>R11+5</f>
        <v>38</v>
      </c>
      <c r="S13" s="124">
        <f>S11+5</f>
        <v>39</v>
      </c>
      <c r="T13" s="94"/>
      <c r="U13" s="94"/>
      <c r="V13" s="94"/>
      <c r="W13" s="94"/>
      <c r="X13" s="94"/>
    </row>
    <row r="14" spans="2:41" s="10" customFormat="1" ht="32.25" customHeight="1">
      <c r="B14" s="125"/>
      <c r="C14" s="126"/>
      <c r="D14" s="126"/>
      <c r="E14" s="126"/>
      <c r="F14" s="126"/>
      <c r="G14" s="125"/>
      <c r="H14" s="125"/>
      <c r="I14" s="125"/>
      <c r="J14" s="125"/>
      <c r="K14" s="125"/>
      <c r="L14" s="125"/>
      <c r="M14" s="125"/>
      <c r="N14" s="109" t="s">
        <v>91</v>
      </c>
      <c r="O14" s="103">
        <f>O13+5</f>
        <v>40</v>
      </c>
      <c r="P14" s="103">
        <f t="shared" ref="P14:S16" si="3">P13+5</f>
        <v>41</v>
      </c>
      <c r="Q14" s="103">
        <f t="shared" si="3"/>
        <v>42</v>
      </c>
      <c r="R14" s="103">
        <f t="shared" si="3"/>
        <v>43</v>
      </c>
      <c r="S14" s="103">
        <f t="shared" si="3"/>
        <v>44</v>
      </c>
      <c r="T14" s="125"/>
      <c r="U14" s="125"/>
      <c r="V14" s="125"/>
      <c r="W14" s="125"/>
      <c r="X14" s="125"/>
      <c r="AK14" s="11"/>
      <c r="AL14" s="12"/>
      <c r="AM14" s="12"/>
      <c r="AN14" s="12"/>
      <c r="AO14" s="12"/>
    </row>
    <row r="15" spans="2:41" s="10" customFormat="1" ht="32.25" customHeight="1">
      <c r="B15" s="125"/>
      <c r="C15" s="126"/>
      <c r="D15" s="126"/>
      <c r="E15" s="126"/>
      <c r="F15" s="126"/>
      <c r="G15" s="125"/>
      <c r="H15" s="125"/>
      <c r="I15" s="125"/>
      <c r="J15" s="125"/>
      <c r="K15" s="125"/>
      <c r="L15" s="125"/>
      <c r="M15" s="125"/>
      <c r="N15" s="109" t="s">
        <v>93</v>
      </c>
      <c r="O15" s="103">
        <f>O14+5</f>
        <v>45</v>
      </c>
      <c r="P15" s="103">
        <f t="shared" si="3"/>
        <v>46</v>
      </c>
      <c r="Q15" s="103">
        <f t="shared" si="3"/>
        <v>47</v>
      </c>
      <c r="R15" s="103">
        <f t="shared" si="3"/>
        <v>48</v>
      </c>
      <c r="S15" s="103">
        <f t="shared" si="3"/>
        <v>49</v>
      </c>
      <c r="T15" s="125"/>
      <c r="U15" s="125"/>
      <c r="V15" s="125"/>
      <c r="W15" s="125"/>
      <c r="X15" s="125"/>
    </row>
    <row r="16" spans="2:41" s="10" customFormat="1" ht="32.25" customHeight="1">
      <c r="B16" s="462"/>
      <c r="C16" s="462"/>
      <c r="D16" s="462"/>
      <c r="E16" s="462"/>
      <c r="F16" s="462"/>
      <c r="G16" s="462"/>
      <c r="H16" s="94"/>
      <c r="I16" s="94"/>
      <c r="J16" s="94"/>
      <c r="K16" s="94"/>
      <c r="L16" s="94"/>
      <c r="M16" s="94"/>
      <c r="N16" s="109" t="s">
        <v>95</v>
      </c>
      <c r="O16" s="103">
        <f>O15+5</f>
        <v>50</v>
      </c>
      <c r="P16" s="103">
        <f t="shared" si="3"/>
        <v>51</v>
      </c>
      <c r="Q16" s="103">
        <f t="shared" si="3"/>
        <v>52</v>
      </c>
      <c r="R16" s="103">
        <f t="shared" si="3"/>
        <v>53</v>
      </c>
      <c r="S16" s="103">
        <f t="shared" si="3"/>
        <v>54</v>
      </c>
      <c r="T16" s="125"/>
      <c r="U16" s="125"/>
      <c r="V16" s="125"/>
      <c r="W16" s="125"/>
      <c r="X16" s="125"/>
    </row>
    <row r="17" spans="2:33" s="13" customFormat="1" ht="32.25" customHeight="1">
      <c r="B17" s="462"/>
      <c r="C17" s="462"/>
      <c r="D17" s="462"/>
      <c r="E17" s="462"/>
      <c r="F17" s="462"/>
      <c r="G17" s="462"/>
      <c r="H17" s="125"/>
      <c r="I17" s="125"/>
      <c r="J17" s="125"/>
      <c r="K17" s="125"/>
      <c r="L17" s="125"/>
      <c r="M17" s="125"/>
      <c r="N17" s="116" t="s">
        <v>97</v>
      </c>
      <c r="O17" s="113">
        <f>O16+5</f>
        <v>55</v>
      </c>
      <c r="P17" s="113">
        <f>P16+5</f>
        <v>56</v>
      </c>
      <c r="Q17" s="113">
        <f>Q16+5</f>
        <v>57</v>
      </c>
      <c r="R17" s="113">
        <f>R16+5</f>
        <v>58</v>
      </c>
      <c r="S17" s="113">
        <f>S16+5</f>
        <v>59</v>
      </c>
      <c r="T17" s="125"/>
      <c r="U17" s="125"/>
      <c r="V17" s="125"/>
      <c r="W17" s="125"/>
      <c r="X17" s="125"/>
      <c r="AF17" s="14"/>
    </row>
    <row r="18" spans="2:33" s="13" customFormat="1" ht="60" customHeight="1">
      <c r="B18" s="127"/>
      <c r="C18" s="128"/>
      <c r="D18" s="128"/>
      <c r="E18" s="128"/>
      <c r="F18" s="128"/>
      <c r="G18" s="129"/>
      <c r="H18" s="463"/>
      <c r="I18" s="463"/>
      <c r="J18" s="463"/>
      <c r="K18" s="463"/>
      <c r="L18" s="463"/>
      <c r="M18" s="129"/>
      <c r="N18" s="129"/>
      <c r="O18" s="129"/>
      <c r="P18" s="130"/>
      <c r="Q18" s="129"/>
      <c r="R18" s="129"/>
      <c r="S18" s="129"/>
      <c r="T18" s="129"/>
      <c r="U18" s="129"/>
      <c r="V18" s="129"/>
      <c r="W18" s="129"/>
      <c r="X18" s="129"/>
      <c r="AF18" s="16"/>
    </row>
    <row r="19" spans="2:33" ht="35.25" customHeight="1">
      <c r="B19" s="81"/>
      <c r="C19" s="81"/>
      <c r="D19" s="81"/>
      <c r="E19" s="81"/>
      <c r="F19" s="81"/>
      <c r="G19" s="81"/>
      <c r="H19" s="81"/>
      <c r="I19" s="81"/>
      <c r="J19" s="81"/>
      <c r="K19" s="81"/>
      <c r="L19" s="81"/>
      <c r="M19" s="81"/>
      <c r="N19" s="81"/>
      <c r="O19" s="81"/>
      <c r="P19" s="81"/>
      <c r="Q19" s="81"/>
      <c r="R19" s="81"/>
      <c r="S19" s="81"/>
      <c r="T19" s="81"/>
      <c r="U19" s="81"/>
      <c r="V19" s="81"/>
      <c r="W19" s="81"/>
      <c r="X19" s="81"/>
    </row>
    <row r="20" spans="2:33" ht="38.25" customHeight="1">
      <c r="B20" s="461" t="s">
        <v>102</v>
      </c>
      <c r="C20" s="461"/>
      <c r="D20" s="461"/>
      <c r="E20" s="461"/>
      <c r="F20" s="461"/>
      <c r="G20" s="131"/>
      <c r="H20" s="461" t="s">
        <v>103</v>
      </c>
      <c r="I20" s="461"/>
      <c r="J20" s="461"/>
      <c r="K20" s="461"/>
      <c r="L20" s="461"/>
      <c r="M20" s="132"/>
      <c r="N20" s="131"/>
      <c r="O20" s="461" t="s">
        <v>104</v>
      </c>
      <c r="P20" s="461"/>
      <c r="Q20" s="461"/>
      <c r="R20" s="461"/>
      <c r="S20" s="461"/>
      <c r="T20" s="463"/>
      <c r="U20" s="463"/>
      <c r="V20" s="463"/>
      <c r="W20" s="463"/>
      <c r="X20" s="463"/>
    </row>
    <row r="21" spans="2:33" ht="12.75" customHeight="1">
      <c r="B21" s="460"/>
      <c r="C21" s="460"/>
      <c r="D21" s="460"/>
      <c r="E21" s="460"/>
      <c r="F21" s="460"/>
      <c r="G21" s="89"/>
      <c r="H21" s="460"/>
      <c r="I21" s="460"/>
      <c r="J21" s="460"/>
      <c r="K21" s="460"/>
      <c r="L21" s="460"/>
      <c r="M21" s="90"/>
      <c r="N21" s="89"/>
      <c r="O21" s="88"/>
      <c r="P21" s="88"/>
      <c r="Q21" s="88"/>
      <c r="R21" s="88"/>
      <c r="S21" s="88"/>
      <c r="T21" s="88"/>
      <c r="U21" s="88"/>
      <c r="V21" s="88"/>
      <c r="W21" s="88"/>
      <c r="X21" s="88"/>
    </row>
    <row r="22" spans="2:33" s="6" customFormat="1" ht="33.75" customHeight="1">
      <c r="B22" s="133" t="s">
        <v>105</v>
      </c>
      <c r="C22" s="133"/>
      <c r="D22" s="133"/>
      <c r="E22" s="133"/>
      <c r="F22" s="133"/>
      <c r="G22" s="94"/>
      <c r="H22" s="134" t="s">
        <v>105</v>
      </c>
      <c r="I22" s="133"/>
      <c r="J22" s="133"/>
      <c r="K22" s="133"/>
      <c r="L22" s="133"/>
      <c r="M22" s="135"/>
      <c r="N22" s="94"/>
      <c r="O22" s="104" t="s">
        <v>106</v>
      </c>
      <c r="P22" s="96" t="s">
        <v>107</v>
      </c>
      <c r="Q22" s="96" t="s">
        <v>108</v>
      </c>
      <c r="R22" s="96" t="s">
        <v>109</v>
      </c>
      <c r="S22" s="96" t="s">
        <v>110</v>
      </c>
      <c r="T22" s="105" t="s">
        <v>111</v>
      </c>
      <c r="U22" s="96" t="s">
        <v>112</v>
      </c>
      <c r="V22" s="96" t="s">
        <v>113</v>
      </c>
      <c r="W22" s="96" t="s">
        <v>114</v>
      </c>
      <c r="X22" s="105" t="s">
        <v>115</v>
      </c>
    </row>
    <row r="23" spans="2:33" s="6" customFormat="1" ht="33.75" customHeight="1">
      <c r="B23" s="95"/>
      <c r="C23" s="136">
        <v>2000</v>
      </c>
      <c r="D23" s="136">
        <v>2001</v>
      </c>
      <c r="E23" s="136">
        <v>2002</v>
      </c>
      <c r="F23" s="137">
        <v>2003</v>
      </c>
      <c r="G23" s="94"/>
      <c r="H23" s="138"/>
      <c r="I23" s="96">
        <v>2000</v>
      </c>
      <c r="J23" s="96">
        <v>2001</v>
      </c>
      <c r="K23" s="96">
        <v>2002</v>
      </c>
      <c r="L23" s="96">
        <v>2003</v>
      </c>
      <c r="M23" s="96">
        <v>2004</v>
      </c>
      <c r="N23" s="94"/>
      <c r="O23" s="101" t="s">
        <v>85</v>
      </c>
      <c r="P23" s="103">
        <v>15</v>
      </c>
      <c r="Q23" s="103">
        <v>16</v>
      </c>
      <c r="R23" s="103">
        <v>17</v>
      </c>
      <c r="S23" s="103">
        <v>18</v>
      </c>
      <c r="T23" s="103">
        <v>19</v>
      </c>
      <c r="U23" s="103">
        <v>19</v>
      </c>
      <c r="V23" s="103">
        <v>19</v>
      </c>
      <c r="W23" s="103">
        <v>21</v>
      </c>
      <c r="X23" s="103">
        <v>23</v>
      </c>
    </row>
    <row r="24" spans="2:33" s="6" customFormat="1" ht="33.75" customHeight="1">
      <c r="B24" s="107" t="s">
        <v>85</v>
      </c>
      <c r="C24" s="108">
        <v>15</v>
      </c>
      <c r="D24" s="108">
        <v>16</v>
      </c>
      <c r="E24" s="108">
        <v>17</v>
      </c>
      <c r="F24" s="137">
        <v>18</v>
      </c>
      <c r="G24" s="94"/>
      <c r="H24" s="101" t="s">
        <v>85</v>
      </c>
      <c r="I24" s="102">
        <v>15</v>
      </c>
      <c r="J24" s="102">
        <v>16</v>
      </c>
      <c r="K24" s="102">
        <v>17</v>
      </c>
      <c r="L24" s="102">
        <v>18</v>
      </c>
      <c r="M24" s="102">
        <v>19</v>
      </c>
      <c r="N24" s="94"/>
      <c r="O24" s="101" t="s">
        <v>91</v>
      </c>
      <c r="P24" s="103">
        <f t="shared" ref="P24:X24" si="4">P23+5</f>
        <v>20</v>
      </c>
      <c r="Q24" s="103">
        <f t="shared" si="4"/>
        <v>21</v>
      </c>
      <c r="R24" s="103">
        <f t="shared" si="4"/>
        <v>22</v>
      </c>
      <c r="S24" s="103">
        <f t="shared" si="4"/>
        <v>23</v>
      </c>
      <c r="T24" s="103">
        <f t="shared" si="4"/>
        <v>24</v>
      </c>
      <c r="U24" s="103">
        <f t="shared" si="4"/>
        <v>24</v>
      </c>
      <c r="V24" s="103">
        <f t="shared" si="4"/>
        <v>24</v>
      </c>
      <c r="W24" s="103">
        <f t="shared" si="4"/>
        <v>26</v>
      </c>
      <c r="X24" s="103">
        <f t="shared" si="4"/>
        <v>28</v>
      </c>
    </row>
    <row r="25" spans="2:33" s="6" customFormat="1" ht="33.75" customHeight="1">
      <c r="B25" s="101" t="s">
        <v>91</v>
      </c>
      <c r="C25" s="102">
        <f t="shared" ref="C25:F26" si="5">C24+4</f>
        <v>19</v>
      </c>
      <c r="D25" s="102">
        <f t="shared" si="5"/>
        <v>20</v>
      </c>
      <c r="E25" s="102">
        <f t="shared" si="5"/>
        <v>21</v>
      </c>
      <c r="F25" s="137">
        <f t="shared" si="5"/>
        <v>22</v>
      </c>
      <c r="G25" s="94"/>
      <c r="H25" s="116" t="s">
        <v>91</v>
      </c>
      <c r="I25" s="139">
        <f>I24+5</f>
        <v>20</v>
      </c>
      <c r="J25" s="139">
        <f>J24+5</f>
        <v>21</v>
      </c>
      <c r="K25" s="139">
        <f>K24+5</f>
        <v>22</v>
      </c>
      <c r="L25" s="139">
        <f>L24+5</f>
        <v>23</v>
      </c>
      <c r="M25" s="139">
        <f>M24+5</f>
        <v>24</v>
      </c>
      <c r="N25" s="94"/>
      <c r="O25" s="101" t="s">
        <v>93</v>
      </c>
      <c r="P25" s="103">
        <f t="shared" ref="P25:X25" si="6">P24+5</f>
        <v>25</v>
      </c>
      <c r="Q25" s="103">
        <f t="shared" si="6"/>
        <v>26</v>
      </c>
      <c r="R25" s="103">
        <f t="shared" si="6"/>
        <v>27</v>
      </c>
      <c r="S25" s="103">
        <f t="shared" si="6"/>
        <v>28</v>
      </c>
      <c r="T25" s="103">
        <f t="shared" si="6"/>
        <v>29</v>
      </c>
      <c r="U25" s="103">
        <f t="shared" si="6"/>
        <v>29</v>
      </c>
      <c r="V25" s="103">
        <f t="shared" si="6"/>
        <v>29</v>
      </c>
      <c r="W25" s="103">
        <f t="shared" si="6"/>
        <v>31</v>
      </c>
      <c r="X25" s="103">
        <f t="shared" si="6"/>
        <v>33</v>
      </c>
    </row>
    <row r="26" spans="2:33" s="6" customFormat="1" ht="33.75" customHeight="1">
      <c r="B26" s="101" t="s">
        <v>93</v>
      </c>
      <c r="C26" s="102">
        <f t="shared" si="5"/>
        <v>23</v>
      </c>
      <c r="D26" s="102">
        <f t="shared" si="5"/>
        <v>24</v>
      </c>
      <c r="E26" s="102">
        <f t="shared" si="5"/>
        <v>25</v>
      </c>
      <c r="F26" s="137">
        <f t="shared" si="5"/>
        <v>26</v>
      </c>
      <c r="G26" s="94"/>
      <c r="H26" s="140" t="s">
        <v>116</v>
      </c>
      <c r="I26" s="141"/>
      <c r="J26" s="141"/>
      <c r="K26" s="141"/>
      <c r="L26" s="141"/>
      <c r="M26" s="141"/>
      <c r="N26" s="94"/>
      <c r="O26" s="101" t="s">
        <v>95</v>
      </c>
      <c r="P26" s="103">
        <f t="shared" ref="P26:X27" si="7">P25+5</f>
        <v>30</v>
      </c>
      <c r="Q26" s="103">
        <f t="shared" si="7"/>
        <v>31</v>
      </c>
      <c r="R26" s="103">
        <f t="shared" si="7"/>
        <v>32</v>
      </c>
      <c r="S26" s="103">
        <f t="shared" si="7"/>
        <v>33</v>
      </c>
      <c r="T26" s="103">
        <f t="shared" si="7"/>
        <v>34</v>
      </c>
      <c r="U26" s="103">
        <f t="shared" si="7"/>
        <v>34</v>
      </c>
      <c r="V26" s="103">
        <f t="shared" si="7"/>
        <v>34</v>
      </c>
      <c r="W26" s="103">
        <f t="shared" si="7"/>
        <v>36</v>
      </c>
      <c r="X26" s="103">
        <f t="shared" si="7"/>
        <v>38</v>
      </c>
    </row>
    <row r="27" spans="2:33" s="6" customFormat="1" ht="33.75" customHeight="1">
      <c r="B27" s="101" t="s">
        <v>95</v>
      </c>
      <c r="C27" s="102">
        <f t="shared" ref="C27:F29" si="8">C26+4</f>
        <v>27</v>
      </c>
      <c r="D27" s="102">
        <f t="shared" si="8"/>
        <v>28</v>
      </c>
      <c r="E27" s="102">
        <f t="shared" si="8"/>
        <v>29</v>
      </c>
      <c r="F27" s="137">
        <f t="shared" si="8"/>
        <v>30</v>
      </c>
      <c r="G27" s="94"/>
      <c r="H27" s="116" t="s">
        <v>93</v>
      </c>
      <c r="I27" s="139">
        <f>I25+5</f>
        <v>25</v>
      </c>
      <c r="J27" s="139">
        <f>J25+5</f>
        <v>26</v>
      </c>
      <c r="K27" s="139">
        <f>K25+5</f>
        <v>27</v>
      </c>
      <c r="L27" s="139">
        <f>L25+5</f>
        <v>28</v>
      </c>
      <c r="M27" s="139">
        <f>M25+5</f>
        <v>29</v>
      </c>
      <c r="N27" s="94"/>
      <c r="O27" s="101" t="s">
        <v>97</v>
      </c>
      <c r="P27" s="103">
        <f t="shared" si="7"/>
        <v>35</v>
      </c>
      <c r="Q27" s="103">
        <f t="shared" si="7"/>
        <v>36</v>
      </c>
      <c r="R27" s="103">
        <f t="shared" si="7"/>
        <v>37</v>
      </c>
      <c r="S27" s="103">
        <f t="shared" si="7"/>
        <v>38</v>
      </c>
      <c r="T27" s="103">
        <f t="shared" si="7"/>
        <v>39</v>
      </c>
      <c r="U27" s="103">
        <f t="shared" si="7"/>
        <v>39</v>
      </c>
      <c r="V27" s="103">
        <f t="shared" si="7"/>
        <v>39</v>
      </c>
      <c r="W27" s="103">
        <f t="shared" si="7"/>
        <v>41</v>
      </c>
      <c r="X27" s="103">
        <f t="shared" si="7"/>
        <v>43</v>
      </c>
    </row>
    <row r="28" spans="2:33" s="6" customFormat="1" ht="33.75" customHeight="1">
      <c r="B28" s="107" t="s">
        <v>97</v>
      </c>
      <c r="C28" s="108">
        <f t="shared" si="8"/>
        <v>31</v>
      </c>
      <c r="D28" s="108">
        <f t="shared" si="8"/>
        <v>32</v>
      </c>
      <c r="E28" s="108">
        <f t="shared" si="8"/>
        <v>33</v>
      </c>
      <c r="F28" s="137">
        <f t="shared" si="8"/>
        <v>34</v>
      </c>
      <c r="G28" s="94"/>
      <c r="H28" s="121" t="s">
        <v>95</v>
      </c>
      <c r="I28" s="137">
        <f>I27+5</f>
        <v>30</v>
      </c>
      <c r="J28" s="137">
        <f>J27+5</f>
        <v>31</v>
      </c>
      <c r="K28" s="137">
        <f>K27+5</f>
        <v>32</v>
      </c>
      <c r="L28" s="137">
        <f>L27+5</f>
        <v>33</v>
      </c>
      <c r="M28" s="137">
        <f>M27+5</f>
        <v>34</v>
      </c>
      <c r="N28" s="94"/>
      <c r="O28" s="101" t="s">
        <v>100</v>
      </c>
      <c r="P28" s="103">
        <f t="shared" ref="P28:X28" si="9">P26+5</f>
        <v>35</v>
      </c>
      <c r="Q28" s="103">
        <f t="shared" si="9"/>
        <v>36</v>
      </c>
      <c r="R28" s="103">
        <f t="shared" si="9"/>
        <v>37</v>
      </c>
      <c r="S28" s="103">
        <f t="shared" si="9"/>
        <v>38</v>
      </c>
      <c r="T28" s="103">
        <f t="shared" si="9"/>
        <v>39</v>
      </c>
      <c r="U28" s="103">
        <f t="shared" si="9"/>
        <v>39</v>
      </c>
      <c r="V28" s="103">
        <f t="shared" si="9"/>
        <v>39</v>
      </c>
      <c r="W28" s="103">
        <f t="shared" si="9"/>
        <v>41</v>
      </c>
      <c r="X28" s="103">
        <f t="shared" si="9"/>
        <v>43</v>
      </c>
    </row>
    <row r="29" spans="2:33" s="6" customFormat="1" ht="33.75" customHeight="1">
      <c r="B29" s="112" t="s">
        <v>100</v>
      </c>
      <c r="C29" s="139">
        <f t="shared" si="8"/>
        <v>35</v>
      </c>
      <c r="D29" s="139">
        <f t="shared" si="8"/>
        <v>36</v>
      </c>
      <c r="E29" s="139">
        <f t="shared" si="8"/>
        <v>37</v>
      </c>
      <c r="F29" s="137">
        <f t="shared" si="8"/>
        <v>38</v>
      </c>
      <c r="G29" s="94"/>
      <c r="H29" s="107" t="s">
        <v>97</v>
      </c>
      <c r="I29" s="108">
        <v>35</v>
      </c>
      <c r="J29" s="108">
        <v>55</v>
      </c>
      <c r="K29" s="108">
        <v>5</v>
      </c>
      <c r="L29" s="108">
        <v>55</v>
      </c>
      <c r="M29" s="108">
        <v>6</v>
      </c>
      <c r="N29" s="94"/>
      <c r="O29" s="142" t="s">
        <v>101</v>
      </c>
      <c r="P29" s="137">
        <f t="shared" ref="P29:X29" si="10">SUM(P23:P28)</f>
        <v>160</v>
      </c>
      <c r="Q29" s="137">
        <f t="shared" si="10"/>
        <v>166</v>
      </c>
      <c r="R29" s="137">
        <f t="shared" si="10"/>
        <v>172</v>
      </c>
      <c r="S29" s="137">
        <f t="shared" si="10"/>
        <v>178</v>
      </c>
      <c r="T29" s="137">
        <f t="shared" si="10"/>
        <v>184</v>
      </c>
      <c r="U29" s="137">
        <f t="shared" si="10"/>
        <v>184</v>
      </c>
      <c r="V29" s="137">
        <f t="shared" si="10"/>
        <v>184</v>
      </c>
      <c r="W29" s="137">
        <f t="shared" si="10"/>
        <v>196</v>
      </c>
      <c r="X29" s="137">
        <f t="shared" si="10"/>
        <v>208</v>
      </c>
    </row>
    <row r="30" spans="2:33" s="6" customFormat="1" ht="33.75" customHeight="1">
      <c r="B30" s="125"/>
      <c r="C30" s="125"/>
      <c r="D30" s="125"/>
      <c r="E30" s="125"/>
      <c r="F30" s="125"/>
      <c r="G30" s="94"/>
      <c r="H30" s="109" t="s">
        <v>100</v>
      </c>
      <c r="I30" s="102">
        <f>I28+5</f>
        <v>35</v>
      </c>
      <c r="J30" s="102">
        <f>J28+5</f>
        <v>36</v>
      </c>
      <c r="K30" s="102">
        <f>K28+5</f>
        <v>37</v>
      </c>
      <c r="L30" s="102">
        <f>L28+5</f>
        <v>38</v>
      </c>
      <c r="M30" s="102">
        <f>M28+5</f>
        <v>39</v>
      </c>
      <c r="N30" s="94"/>
      <c r="O30" s="125"/>
      <c r="P30" s="125"/>
      <c r="Q30" s="125"/>
      <c r="R30" s="125"/>
      <c r="S30" s="125"/>
      <c r="T30" s="125"/>
      <c r="U30" s="125"/>
      <c r="V30" s="125"/>
      <c r="W30" s="125"/>
      <c r="X30" s="125"/>
    </row>
    <row r="31" spans="2:33" s="9" customFormat="1" ht="33.75" customHeight="1">
      <c r="B31" s="89"/>
      <c r="C31" s="89"/>
      <c r="D31" s="89"/>
      <c r="E31" s="89"/>
      <c r="F31" s="89"/>
      <c r="G31" s="125"/>
      <c r="H31" s="112" t="s">
        <v>117</v>
      </c>
      <c r="I31" s="139">
        <f>I30+5</f>
        <v>40</v>
      </c>
      <c r="J31" s="139">
        <f>J30+5</f>
        <v>41</v>
      </c>
      <c r="K31" s="139">
        <f>K30+5</f>
        <v>42</v>
      </c>
      <c r="L31" s="139">
        <f>L30+5</f>
        <v>43</v>
      </c>
      <c r="M31" s="139">
        <f>M30+5</f>
        <v>44</v>
      </c>
      <c r="N31" s="125"/>
      <c r="O31" s="89"/>
      <c r="P31" s="89"/>
      <c r="Q31" s="89"/>
      <c r="R31" s="89"/>
      <c r="S31" s="89"/>
      <c r="T31" s="89"/>
      <c r="U31" s="89"/>
      <c r="V31" s="89"/>
      <c r="W31" s="89"/>
      <c r="X31" s="89"/>
      <c r="AF31" s="17"/>
      <c r="AG31" s="17"/>
    </row>
    <row r="32" spans="2:33" ht="30.75" customHeight="1">
      <c r="B32" s="80"/>
      <c r="C32" s="80"/>
      <c r="D32" s="80"/>
      <c r="E32" s="80"/>
      <c r="F32" s="80"/>
      <c r="G32" s="89"/>
      <c r="H32" s="89"/>
      <c r="I32" s="89"/>
      <c r="J32" s="89"/>
      <c r="K32" s="89"/>
      <c r="L32" s="89"/>
      <c r="M32" s="89"/>
      <c r="N32" s="89"/>
      <c r="O32" s="80"/>
      <c r="P32" s="80"/>
      <c r="Q32" s="80"/>
      <c r="R32" s="80"/>
      <c r="S32" s="80"/>
      <c r="T32" s="80"/>
      <c r="U32" s="80"/>
      <c r="V32" s="80"/>
      <c r="W32" s="80"/>
      <c r="X32" s="80"/>
      <c r="AF32" s="18"/>
      <c r="AG32" s="18"/>
    </row>
    <row r="33" spans="2:33" ht="41.25" customHeight="1">
      <c r="B33" s="89"/>
      <c r="C33" s="89"/>
      <c r="D33" s="89"/>
      <c r="E33" s="89"/>
      <c r="F33" s="89"/>
      <c r="G33" s="80"/>
      <c r="H33" s="80"/>
      <c r="I33" s="80"/>
      <c r="J33" s="80"/>
      <c r="K33" s="80"/>
      <c r="L33" s="80"/>
      <c r="M33" s="80"/>
      <c r="N33" s="80"/>
      <c r="O33" s="129"/>
      <c r="P33" s="129"/>
      <c r="Q33" s="129"/>
      <c r="R33" s="129"/>
      <c r="S33" s="129"/>
      <c r="T33" s="129"/>
      <c r="U33" s="129"/>
      <c r="V33" s="129"/>
      <c r="W33" s="129"/>
      <c r="X33" s="129"/>
      <c r="AF33" s="19"/>
      <c r="AG33" s="19"/>
    </row>
    <row r="34" spans="2:33" ht="33.75" customHeight="1">
      <c r="B34" s="464"/>
      <c r="C34" s="464"/>
      <c r="D34" s="464"/>
      <c r="E34" s="464"/>
      <c r="F34" s="464"/>
      <c r="O34" s="13"/>
      <c r="P34" s="13"/>
      <c r="Q34" s="13"/>
      <c r="R34" s="13"/>
      <c r="S34" s="13"/>
      <c r="T34" s="13"/>
      <c r="U34" s="13"/>
      <c r="V34" s="13"/>
      <c r="W34" s="13"/>
      <c r="X34" s="13"/>
      <c r="AF34" s="19"/>
      <c r="AG34" s="19"/>
    </row>
    <row r="35" spans="2:33" ht="37.5" customHeight="1">
      <c r="B35" s="20"/>
      <c r="C35" s="20"/>
      <c r="D35" s="20"/>
      <c r="E35" s="21"/>
      <c r="F35" s="21"/>
      <c r="G35" s="464"/>
      <c r="H35" s="464"/>
      <c r="I35" s="464"/>
      <c r="J35" s="464"/>
      <c r="O35" s="13"/>
      <c r="P35" s="22"/>
      <c r="Q35" s="22"/>
      <c r="R35" s="22"/>
      <c r="S35" s="22"/>
      <c r="T35" s="22"/>
      <c r="U35" s="13"/>
      <c r="V35" s="13"/>
      <c r="W35" s="13"/>
      <c r="X35" s="13"/>
      <c r="AF35" s="19"/>
      <c r="AG35" s="19"/>
    </row>
    <row r="36" spans="2:33" ht="6.75" customHeight="1">
      <c r="B36" s="23"/>
      <c r="C36" s="24"/>
      <c r="D36" s="24"/>
      <c r="E36" s="24"/>
      <c r="F36" s="24"/>
      <c r="G36" s="21"/>
      <c r="H36" s="21"/>
      <c r="I36" s="21"/>
      <c r="J36" s="21"/>
      <c r="O36" s="13"/>
      <c r="P36" s="13"/>
      <c r="Q36" s="13"/>
      <c r="R36" s="13"/>
      <c r="S36" s="13"/>
      <c r="T36" s="13"/>
      <c r="U36" s="13"/>
      <c r="V36" s="13"/>
      <c r="W36" s="13"/>
      <c r="X36" s="13"/>
      <c r="AF36" s="19"/>
      <c r="AG36" s="19"/>
    </row>
    <row r="37" spans="2:33" s="9" customFormat="1" ht="32.25" customHeight="1">
      <c r="B37" s="25"/>
      <c r="C37" s="7"/>
      <c r="D37" s="7"/>
      <c r="E37" s="7"/>
      <c r="F37" s="7"/>
      <c r="G37" s="24"/>
      <c r="H37" s="24"/>
      <c r="I37" s="24"/>
      <c r="J37" s="24"/>
      <c r="U37" s="22"/>
      <c r="V37" s="22"/>
      <c r="W37" s="22"/>
      <c r="X37" s="22"/>
      <c r="Y37" s="3"/>
      <c r="AF37" s="26"/>
      <c r="AG37" s="26"/>
    </row>
    <row r="38" spans="2:33" s="9" customFormat="1" ht="26.25" customHeight="1">
      <c r="B38" s="25"/>
      <c r="C38" s="7"/>
      <c r="D38" s="7"/>
      <c r="E38" s="7"/>
      <c r="F38" s="7"/>
      <c r="G38" s="7"/>
      <c r="H38" s="7"/>
      <c r="I38" s="7"/>
      <c r="J38" s="7"/>
      <c r="K38" s="6"/>
      <c r="L38" s="6"/>
      <c r="M38" s="6"/>
      <c r="N38" s="3"/>
      <c r="O38" s="22"/>
      <c r="P38" s="22"/>
      <c r="Q38" s="22"/>
      <c r="R38" s="22"/>
      <c r="S38" s="6"/>
      <c r="T38" s="6"/>
      <c r="U38" s="6"/>
      <c r="V38" s="6"/>
      <c r="W38" s="6"/>
      <c r="X38" s="6"/>
      <c r="AF38" s="26"/>
      <c r="AG38" s="26"/>
    </row>
    <row r="39" spans="2:33" s="9" customFormat="1" ht="26.25" customHeight="1">
      <c r="B39" s="25"/>
      <c r="C39" s="7"/>
      <c r="D39" s="7"/>
      <c r="E39" s="7"/>
      <c r="F39" s="7"/>
      <c r="G39" s="7"/>
      <c r="H39" s="7"/>
      <c r="I39" s="7"/>
      <c r="J39" s="7"/>
      <c r="K39" s="6"/>
      <c r="L39" s="6"/>
      <c r="M39" s="6"/>
      <c r="N39" s="6"/>
      <c r="O39" s="6"/>
      <c r="P39" s="6"/>
      <c r="Q39" s="6"/>
      <c r="R39" s="6"/>
      <c r="S39" s="6"/>
      <c r="T39" s="6"/>
      <c r="U39" s="6"/>
      <c r="V39" s="6"/>
      <c r="W39" s="6"/>
      <c r="X39" s="6"/>
      <c r="AF39" s="26"/>
      <c r="AG39" s="26"/>
    </row>
    <row r="40" spans="2:33" s="6" customFormat="1" ht="26.25" customHeight="1">
      <c r="B40" s="25"/>
      <c r="C40" s="7"/>
      <c r="D40" s="7"/>
      <c r="E40" s="7"/>
      <c r="F40" s="7"/>
      <c r="G40" s="7"/>
      <c r="H40" s="7"/>
      <c r="I40" s="7"/>
      <c r="J40" s="7"/>
      <c r="AF40" s="27"/>
      <c r="AG40" s="27"/>
    </row>
    <row r="41" spans="2:33" s="6" customFormat="1" ht="26.25" customHeight="1">
      <c r="B41" s="25"/>
      <c r="C41" s="28"/>
      <c r="D41" s="28"/>
      <c r="E41" s="28"/>
      <c r="F41" s="28"/>
      <c r="G41" s="7"/>
      <c r="H41" s="7"/>
      <c r="I41" s="7"/>
      <c r="J41" s="7"/>
      <c r="AF41" s="27"/>
      <c r="AG41" s="27"/>
    </row>
    <row r="42" spans="2:33" s="6" customFormat="1" ht="26.25" customHeight="1">
      <c r="B42" s="25"/>
      <c r="C42" s="7"/>
      <c r="D42" s="7"/>
      <c r="E42" s="7"/>
      <c r="F42" s="7"/>
      <c r="G42" s="28"/>
      <c r="H42" s="28"/>
      <c r="I42" s="28"/>
      <c r="J42" s="28"/>
    </row>
    <row r="43" spans="2:33" s="6" customFormat="1" ht="26.25" customHeight="1">
      <c r="B43" s="25"/>
      <c r="C43" s="7"/>
      <c r="D43" s="7"/>
      <c r="E43" s="7"/>
      <c r="F43" s="7"/>
      <c r="G43" s="7"/>
      <c r="H43" s="7"/>
      <c r="I43" s="7"/>
      <c r="J43" s="7"/>
    </row>
    <row r="44" spans="2:33" s="6" customFormat="1" ht="26.25" customHeight="1">
      <c r="B44" s="25"/>
      <c r="C44" s="7"/>
      <c r="D44" s="7"/>
      <c r="E44" s="7"/>
      <c r="F44" s="7"/>
      <c r="G44" s="7"/>
      <c r="H44" s="7"/>
      <c r="I44" s="7"/>
      <c r="J44" s="7"/>
    </row>
    <row r="45" spans="2:33" s="6" customFormat="1" ht="26.25" customHeight="1">
      <c r="B45" s="25"/>
      <c r="C45" s="7"/>
      <c r="D45" s="7"/>
      <c r="E45" s="7"/>
      <c r="F45" s="7"/>
      <c r="G45" s="7"/>
      <c r="H45" s="7"/>
      <c r="I45" s="7"/>
      <c r="J45" s="7"/>
    </row>
    <row r="46" spans="2:33" s="6" customFormat="1" ht="26.25" customHeight="1">
      <c r="B46" s="25"/>
      <c r="C46" s="7"/>
      <c r="D46" s="7"/>
      <c r="E46" s="7"/>
      <c r="F46" s="7"/>
      <c r="G46" s="7"/>
      <c r="H46" s="7"/>
      <c r="I46" s="7"/>
      <c r="J46" s="7"/>
    </row>
    <row r="47" spans="2:33" s="6" customFormat="1" ht="26.25" customHeight="1">
      <c r="B47" s="25"/>
      <c r="C47" s="7"/>
      <c r="D47" s="7"/>
      <c r="E47" s="7"/>
      <c r="F47" s="7"/>
      <c r="G47" s="7"/>
      <c r="H47" s="7"/>
      <c r="I47" s="7"/>
      <c r="J47" s="7"/>
    </row>
    <row r="48" spans="2:33" s="6" customFormat="1" ht="26.25" customHeight="1">
      <c r="B48" s="25"/>
      <c r="C48" s="7"/>
      <c r="D48" s="7"/>
      <c r="E48" s="7"/>
      <c r="F48" s="7"/>
      <c r="G48" s="7"/>
      <c r="H48" s="7"/>
      <c r="I48" s="7"/>
      <c r="J48" s="7"/>
    </row>
    <row r="49" spans="1:24" s="6" customFormat="1" ht="26.25" customHeight="1">
      <c r="B49" s="25"/>
      <c r="C49" s="7"/>
      <c r="D49" s="7"/>
      <c r="E49" s="7"/>
      <c r="F49" s="7"/>
      <c r="G49" s="7"/>
      <c r="H49" s="7"/>
      <c r="I49" s="7"/>
      <c r="J49" s="7"/>
    </row>
    <row r="50" spans="1:24" s="6" customFormat="1" ht="26.25" customHeight="1">
      <c r="B50" s="25"/>
      <c r="C50" s="7"/>
      <c r="D50" s="7"/>
      <c r="E50" s="7"/>
      <c r="F50" s="7"/>
      <c r="G50" s="7"/>
      <c r="H50" s="7"/>
      <c r="I50" s="7"/>
      <c r="J50" s="7"/>
    </row>
    <row r="51" spans="1:24" s="6" customFormat="1" ht="26.25" customHeight="1">
      <c r="B51" s="25"/>
      <c r="C51" s="7"/>
      <c r="D51" s="7"/>
      <c r="E51" s="7"/>
      <c r="F51" s="7"/>
      <c r="G51" s="7"/>
      <c r="H51" s="7"/>
      <c r="I51" s="7"/>
      <c r="J51" s="7"/>
    </row>
    <row r="52" spans="1:24" s="6" customFormat="1" ht="26.25" customHeight="1">
      <c r="B52" s="25"/>
      <c r="C52" s="7"/>
      <c r="D52" s="7"/>
      <c r="E52" s="7"/>
      <c r="F52" s="7"/>
      <c r="G52" s="7"/>
      <c r="H52" s="7"/>
      <c r="I52" s="7"/>
      <c r="J52" s="7"/>
    </row>
    <row r="53" spans="1:24" s="6" customFormat="1" ht="26.25" customHeight="1">
      <c r="B53" s="25"/>
      <c r="C53" s="7"/>
      <c r="D53" s="7"/>
      <c r="E53" s="7"/>
      <c r="F53" s="7"/>
      <c r="G53" s="7"/>
      <c r="H53" s="7"/>
      <c r="I53" s="7"/>
      <c r="J53" s="7"/>
    </row>
    <row r="54" spans="1:24" s="6" customFormat="1" ht="26.25" customHeight="1">
      <c r="B54" s="25"/>
      <c r="C54" s="7"/>
      <c r="D54" s="7"/>
      <c r="E54" s="7"/>
      <c r="F54" s="7"/>
      <c r="G54" s="7"/>
      <c r="H54" s="7"/>
      <c r="I54" s="7"/>
      <c r="J54" s="7"/>
    </row>
    <row r="55" spans="1:24" s="6" customFormat="1" ht="26.25" customHeight="1">
      <c r="B55" s="29"/>
      <c r="C55" s="8"/>
      <c r="D55" s="8"/>
      <c r="E55" s="8"/>
      <c r="F55" s="8"/>
      <c r="G55" s="7"/>
      <c r="H55" s="7"/>
      <c r="I55" s="7"/>
      <c r="J55" s="7"/>
    </row>
    <row r="56" spans="1:24" s="6" customFormat="1" ht="26.25" customHeight="1">
      <c r="A56" s="30"/>
      <c r="B56" s="25"/>
      <c r="C56" s="7"/>
      <c r="D56" s="7"/>
      <c r="E56" s="7"/>
      <c r="F56" s="7"/>
      <c r="G56" s="8"/>
      <c r="H56" s="8"/>
      <c r="I56" s="8"/>
      <c r="J56" s="8"/>
    </row>
    <row r="57" spans="1:24" s="6" customFormat="1" ht="26.25" customHeight="1">
      <c r="B57" s="25"/>
      <c r="C57" s="7"/>
      <c r="D57" s="7"/>
      <c r="E57" s="7"/>
      <c r="F57" s="7"/>
      <c r="G57" s="7"/>
      <c r="H57" s="7"/>
      <c r="I57" s="7"/>
      <c r="J57" s="7"/>
    </row>
    <row r="58" spans="1:24" s="6" customFormat="1" ht="26.25" customHeight="1">
      <c r="B58" s="25"/>
      <c r="C58" s="7"/>
      <c r="D58" s="7"/>
      <c r="E58" s="7"/>
      <c r="F58" s="7"/>
      <c r="G58" s="7"/>
      <c r="H58" s="7"/>
      <c r="I58" s="7"/>
      <c r="J58" s="7"/>
    </row>
    <row r="59" spans="1:24" s="6" customFormat="1" ht="26.25" customHeight="1">
      <c r="B59" s="25"/>
      <c r="C59" s="7"/>
      <c r="D59" s="7"/>
      <c r="E59" s="7"/>
      <c r="F59" s="7"/>
      <c r="G59" s="7"/>
      <c r="H59" s="7"/>
      <c r="I59" s="7"/>
      <c r="J59" s="7"/>
    </row>
    <row r="60" spans="1:24" s="6" customFormat="1" ht="26.25" customHeight="1">
      <c r="B60" s="25"/>
      <c r="C60" s="28"/>
      <c r="D60" s="28"/>
      <c r="E60" s="28"/>
      <c r="F60" s="28"/>
      <c r="G60" s="7"/>
      <c r="H60" s="7"/>
      <c r="I60" s="7"/>
      <c r="J60" s="7"/>
    </row>
    <row r="61" spans="1:24" s="6" customFormat="1" ht="32.25" customHeight="1">
      <c r="B61" s="2"/>
      <c r="C61" s="2"/>
      <c r="D61" s="2"/>
      <c r="E61" s="2"/>
      <c r="F61" s="2"/>
      <c r="G61" s="28"/>
      <c r="H61" s="28"/>
      <c r="I61" s="28"/>
      <c r="J61" s="28"/>
      <c r="O61" s="2"/>
      <c r="P61" s="2"/>
      <c r="Q61" s="2"/>
      <c r="R61" s="2"/>
      <c r="S61" s="2"/>
      <c r="T61" s="2"/>
      <c r="U61" s="2"/>
      <c r="V61" s="2"/>
      <c r="W61" s="2"/>
      <c r="X61" s="2"/>
    </row>
    <row r="62" spans="1:24" s="4" customFormat="1" ht="24" customHeight="1">
      <c r="B62" s="2"/>
      <c r="C62" s="2"/>
      <c r="D62" s="2"/>
      <c r="E62" s="2"/>
      <c r="F62" s="2"/>
      <c r="G62" s="2"/>
      <c r="H62" s="2"/>
      <c r="I62" s="2"/>
      <c r="J62" s="2"/>
      <c r="K62" s="2"/>
      <c r="L62" s="2"/>
      <c r="M62" s="2"/>
      <c r="N62" s="2"/>
      <c r="O62" s="2"/>
      <c r="P62" s="2"/>
      <c r="Q62" s="2"/>
      <c r="R62" s="2"/>
      <c r="S62" s="2"/>
      <c r="T62" s="2"/>
      <c r="U62" s="2"/>
      <c r="V62" s="2"/>
      <c r="W62" s="2"/>
      <c r="X62" s="2"/>
    </row>
    <row r="63" spans="1:24" s="4" customFormat="1" ht="24" customHeight="1">
      <c r="B63" s="2"/>
      <c r="C63" s="2"/>
      <c r="D63" s="2"/>
      <c r="E63" s="2"/>
      <c r="F63" s="2"/>
      <c r="G63" s="2"/>
      <c r="H63" s="2"/>
      <c r="I63" s="2"/>
      <c r="J63" s="2"/>
      <c r="K63" s="2"/>
      <c r="L63" s="2"/>
      <c r="M63" s="2"/>
      <c r="N63" s="2"/>
      <c r="O63" s="2"/>
      <c r="P63" s="2"/>
      <c r="Q63" s="2"/>
      <c r="R63" s="2"/>
      <c r="S63" s="2"/>
      <c r="T63" s="2"/>
      <c r="U63" s="2"/>
      <c r="V63" s="2"/>
      <c r="W63" s="2"/>
      <c r="X63" s="2"/>
    </row>
  </sheetData>
  <mergeCells count="18">
    <mergeCell ref="B34:F34"/>
    <mergeCell ref="G35:J35"/>
    <mergeCell ref="B2:X2"/>
    <mergeCell ref="B21:D21"/>
    <mergeCell ref="E21:F21"/>
    <mergeCell ref="B5:F5"/>
    <mergeCell ref="H5:L5"/>
    <mergeCell ref="U5:X5"/>
    <mergeCell ref="B6:D6"/>
    <mergeCell ref="B16:G17"/>
    <mergeCell ref="H20:L20"/>
    <mergeCell ref="O20:S20"/>
    <mergeCell ref="T20:X20"/>
    <mergeCell ref="B20:F20"/>
    <mergeCell ref="H21:J21"/>
    <mergeCell ref="K21:L21"/>
    <mergeCell ref="H18:L18"/>
    <mergeCell ref="N5:R5"/>
  </mergeCells>
  <phoneticPr fontId="0" type="noConversion"/>
  <pageMargins left="0.75" right="0.75" top="1" bottom="1" header="0" footer="0"/>
  <pageSetup paperSize="9" orientation="portrait" horizontalDpi="300" r:id="rId1"/>
  <headerFooter alignWithMargins="0">
    <oddFooter>&amp;C&amp;1#&amp;&amp;"Calibri"&amp;12&amp;K008000Internal Use</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B36"/>
  <sheetViews>
    <sheetView showGridLines="0" zoomScaleNormal="100" zoomScaleSheetLayoutView="90" workbookViewId="0">
      <selection activeCell="B3" sqref="B3:Z6"/>
    </sheetView>
  </sheetViews>
  <sheetFormatPr defaultColWidth="11.42578125" defaultRowHeight="12.75"/>
  <cols>
    <col min="1" max="1" width="16.42578125" style="60" customWidth="1"/>
    <col min="2" max="2" width="1.28515625" style="60" customWidth="1"/>
    <col min="3" max="3" width="2.7109375" style="60" customWidth="1"/>
    <col min="4" max="4" width="1.42578125" style="60" customWidth="1"/>
    <col min="5" max="5" width="16.28515625" style="60" customWidth="1"/>
    <col min="6" max="6" width="6.7109375" style="60" customWidth="1"/>
    <col min="7" max="7" width="2.85546875" style="60" customWidth="1"/>
    <col min="8" max="8" width="2.140625" style="60" customWidth="1"/>
    <col min="9" max="9" width="2.7109375" style="60" customWidth="1"/>
    <col min="10" max="10" width="1.42578125" style="60" customWidth="1"/>
    <col min="11" max="11" width="4.140625" style="60" customWidth="1"/>
    <col min="12" max="12" width="2.28515625" style="60" customWidth="1"/>
    <col min="13" max="13" width="3.7109375" style="60" customWidth="1"/>
    <col min="14" max="15" width="1.140625" style="60" customWidth="1"/>
    <col min="16" max="16" width="21.85546875" style="60" customWidth="1"/>
    <col min="17" max="17" width="3.7109375" style="60" customWidth="1"/>
    <col min="18" max="18" width="1.42578125" style="60" customWidth="1"/>
    <col min="19" max="19" width="3.42578125" style="60" customWidth="1"/>
    <col min="20" max="20" width="1.42578125" style="60" customWidth="1"/>
    <col min="21" max="21" width="12.42578125" style="60" customWidth="1"/>
    <col min="22" max="22" width="18" style="60" customWidth="1"/>
    <col min="23" max="23" width="3.7109375" style="60" customWidth="1"/>
    <col min="24" max="24" width="1.28515625" style="60" customWidth="1"/>
    <col min="25" max="25" width="14" style="60" customWidth="1"/>
    <col min="26" max="26" width="31.28515625" style="60" customWidth="1"/>
    <col min="27" max="16384" width="11.42578125" style="60"/>
  </cols>
  <sheetData>
    <row r="1" spans="1:27" ht="57.95" customHeight="1">
      <c r="A1" s="38"/>
      <c r="B1" s="38"/>
      <c r="C1" s="38"/>
      <c r="D1" s="38"/>
      <c r="E1" s="38"/>
      <c r="F1" s="38"/>
      <c r="G1" s="38"/>
      <c r="H1" s="38"/>
      <c r="I1" s="38"/>
      <c r="J1" s="38"/>
      <c r="K1" s="38"/>
      <c r="L1" s="38"/>
      <c r="M1" s="38"/>
      <c r="N1" s="38"/>
      <c r="O1" s="38"/>
      <c r="P1" s="38"/>
      <c r="Q1" s="38"/>
      <c r="R1" s="38"/>
      <c r="S1" s="38"/>
      <c r="T1" s="38"/>
      <c r="U1" s="38"/>
      <c r="V1" s="38"/>
    </row>
    <row r="2" spans="1:27" ht="45.95" customHeight="1">
      <c r="A2" s="61"/>
      <c r="B2" s="61"/>
      <c r="C2" s="61"/>
      <c r="D2" s="61"/>
      <c r="E2" s="61"/>
      <c r="F2" s="61"/>
      <c r="G2" s="61"/>
      <c r="H2" s="61"/>
      <c r="I2" s="61"/>
      <c r="J2" s="61"/>
      <c r="K2" s="61"/>
      <c r="L2" s="61"/>
      <c r="M2" s="61"/>
      <c r="N2" s="61"/>
      <c r="O2" s="61"/>
      <c r="P2" s="61"/>
      <c r="Q2" s="61"/>
      <c r="R2" s="61"/>
      <c r="S2" s="61"/>
      <c r="T2" s="61"/>
      <c r="U2" s="61"/>
      <c r="V2" s="61"/>
      <c r="W2" s="62"/>
    </row>
    <row r="3" spans="1:27" ht="15" customHeight="1">
      <c r="A3" s="61"/>
      <c r="B3" s="466" t="s">
        <v>118</v>
      </c>
      <c r="C3" s="466"/>
      <c r="D3" s="466"/>
      <c r="E3" s="466"/>
      <c r="F3" s="466"/>
      <c r="G3" s="466"/>
      <c r="H3" s="466"/>
      <c r="I3" s="466"/>
      <c r="J3" s="466"/>
      <c r="K3" s="466"/>
      <c r="L3" s="466"/>
      <c r="M3" s="466"/>
      <c r="N3" s="466"/>
      <c r="O3" s="466"/>
      <c r="P3" s="466"/>
      <c r="Q3" s="466"/>
      <c r="R3" s="466"/>
      <c r="S3" s="466"/>
      <c r="T3" s="466"/>
      <c r="U3" s="466"/>
      <c r="V3" s="466"/>
      <c r="W3" s="466"/>
      <c r="X3" s="466"/>
      <c r="Y3" s="466"/>
      <c r="Z3" s="466"/>
    </row>
    <row r="4" spans="1:27" ht="15.75">
      <c r="A4" s="61"/>
      <c r="B4" s="466"/>
      <c r="C4" s="466"/>
      <c r="D4" s="466"/>
      <c r="E4" s="466"/>
      <c r="F4" s="466"/>
      <c r="G4" s="466"/>
      <c r="H4" s="466"/>
      <c r="I4" s="466"/>
      <c r="J4" s="466"/>
      <c r="K4" s="466"/>
      <c r="L4" s="466"/>
      <c r="M4" s="466"/>
      <c r="N4" s="466"/>
      <c r="O4" s="466"/>
      <c r="P4" s="466"/>
      <c r="Q4" s="466"/>
      <c r="R4" s="466"/>
      <c r="S4" s="466"/>
      <c r="T4" s="466"/>
      <c r="U4" s="466"/>
      <c r="V4" s="466"/>
      <c r="W4" s="466"/>
      <c r="X4" s="466"/>
      <c r="Y4" s="466"/>
      <c r="Z4" s="466"/>
    </row>
    <row r="5" spans="1:27" ht="15.75">
      <c r="A5" s="61"/>
      <c r="B5" s="466"/>
      <c r="C5" s="466"/>
      <c r="D5" s="466"/>
      <c r="E5" s="466"/>
      <c r="F5" s="466"/>
      <c r="G5" s="466"/>
      <c r="H5" s="466"/>
      <c r="I5" s="466"/>
      <c r="J5" s="466"/>
      <c r="K5" s="466"/>
      <c r="L5" s="466"/>
      <c r="M5" s="466"/>
      <c r="N5" s="466"/>
      <c r="O5" s="466"/>
      <c r="P5" s="466"/>
      <c r="Q5" s="466"/>
      <c r="R5" s="466"/>
      <c r="S5" s="466"/>
      <c r="T5" s="466"/>
      <c r="U5" s="466"/>
      <c r="V5" s="466"/>
      <c r="W5" s="466"/>
      <c r="X5" s="466"/>
      <c r="Y5" s="466"/>
      <c r="Z5" s="466"/>
    </row>
    <row r="6" spans="1:27" ht="66.75" customHeight="1">
      <c r="A6" s="61"/>
      <c r="B6" s="466"/>
      <c r="C6" s="466"/>
      <c r="D6" s="466"/>
      <c r="E6" s="466"/>
      <c r="F6" s="466"/>
      <c r="G6" s="466"/>
      <c r="H6" s="466"/>
      <c r="I6" s="466"/>
      <c r="J6" s="466"/>
      <c r="K6" s="466"/>
      <c r="L6" s="466"/>
      <c r="M6" s="466"/>
      <c r="N6" s="466"/>
      <c r="O6" s="466"/>
      <c r="P6" s="466"/>
      <c r="Q6" s="466"/>
      <c r="R6" s="466"/>
      <c r="S6" s="466"/>
      <c r="T6" s="466"/>
      <c r="U6" s="466"/>
      <c r="V6" s="466"/>
      <c r="W6" s="466"/>
      <c r="X6" s="466"/>
      <c r="Y6" s="466"/>
      <c r="Z6" s="466"/>
    </row>
    <row r="7" spans="1:27" ht="15.75">
      <c r="A7" s="61"/>
      <c r="B7" s="61"/>
      <c r="C7" s="61"/>
      <c r="D7" s="61"/>
      <c r="E7" s="61"/>
      <c r="F7" s="61"/>
      <c r="G7" s="61"/>
      <c r="H7" s="61"/>
      <c r="I7" s="61"/>
      <c r="J7" s="61"/>
      <c r="K7" s="61"/>
      <c r="L7" s="61"/>
      <c r="M7" s="61"/>
      <c r="N7" s="61"/>
      <c r="O7" s="61"/>
      <c r="P7" s="61"/>
      <c r="Q7" s="61"/>
      <c r="R7" s="61"/>
      <c r="S7" s="61"/>
      <c r="T7" s="61"/>
      <c r="U7" s="61"/>
      <c r="V7" s="61"/>
      <c r="W7" s="62"/>
    </row>
    <row r="8" spans="1:27" ht="15.75">
      <c r="A8" s="63"/>
      <c r="B8" s="63"/>
      <c r="C8" s="63"/>
      <c r="D8" s="63"/>
      <c r="E8" s="63"/>
      <c r="F8" s="63"/>
      <c r="G8" s="63"/>
      <c r="H8" s="63"/>
      <c r="I8" s="64"/>
      <c r="J8" s="64"/>
      <c r="K8" s="64"/>
      <c r="L8" s="64"/>
      <c r="M8" s="64"/>
      <c r="N8" s="64"/>
      <c r="O8" s="64"/>
      <c r="P8" s="64"/>
      <c r="Q8" s="64"/>
      <c r="R8" s="64"/>
      <c r="S8" s="38"/>
      <c r="T8" s="38"/>
      <c r="U8" s="38"/>
      <c r="V8" s="38"/>
    </row>
    <row r="9" spans="1:27" ht="27" customHeight="1">
      <c r="A9" s="143"/>
      <c r="B9" s="144" t="s">
        <v>119</v>
      </c>
      <c r="C9" s="145"/>
      <c r="D9" s="145"/>
      <c r="E9" s="145"/>
      <c r="F9" s="145"/>
      <c r="G9" s="145"/>
      <c r="H9" s="145"/>
      <c r="I9" s="145"/>
      <c r="J9" s="145"/>
      <c r="K9" s="144" t="s">
        <v>120</v>
      </c>
      <c r="L9" s="145"/>
      <c r="M9" s="145"/>
      <c r="N9" s="145"/>
      <c r="O9" s="145"/>
      <c r="P9" s="145"/>
      <c r="Q9" s="145"/>
      <c r="R9" s="145"/>
      <c r="S9" s="144" t="s">
        <v>121</v>
      </c>
      <c r="T9" s="145"/>
      <c r="U9" s="145"/>
      <c r="V9" s="146"/>
      <c r="W9" s="147" t="s">
        <v>122</v>
      </c>
      <c r="X9" s="148"/>
      <c r="Y9" s="148"/>
      <c r="Z9" s="148"/>
    </row>
    <row r="10" spans="1:27" ht="15.75">
      <c r="A10" s="149"/>
      <c r="B10" s="149"/>
      <c r="C10" s="149"/>
      <c r="D10" s="149"/>
      <c r="E10" s="149"/>
      <c r="F10" s="149"/>
      <c r="G10" s="149"/>
      <c r="H10" s="149"/>
      <c r="I10" s="149"/>
      <c r="J10" s="149"/>
      <c r="K10" s="149"/>
      <c r="L10" s="149"/>
      <c r="M10" s="149"/>
      <c r="N10" s="150"/>
      <c r="O10" s="150"/>
      <c r="P10" s="150"/>
      <c r="Q10" s="149"/>
      <c r="R10" s="149"/>
      <c r="S10" s="149"/>
      <c r="T10" s="150"/>
      <c r="U10" s="150"/>
      <c r="V10" s="150"/>
      <c r="W10" s="151"/>
      <c r="X10" s="152"/>
      <c r="Y10" s="153"/>
      <c r="Z10" s="153"/>
    </row>
    <row r="11" spans="1:27" ht="15.75">
      <c r="A11" s="149"/>
      <c r="B11" s="149"/>
      <c r="C11" s="149"/>
      <c r="D11" s="149"/>
      <c r="E11" s="149"/>
      <c r="F11" s="149"/>
      <c r="G11" s="149"/>
      <c r="H11" s="149"/>
      <c r="I11" s="149"/>
      <c r="J11" s="149"/>
      <c r="K11" s="154">
        <v>1</v>
      </c>
      <c r="L11" s="149"/>
      <c r="M11" s="155"/>
      <c r="N11" s="150"/>
      <c r="O11" s="156" t="s">
        <v>123</v>
      </c>
      <c r="P11" s="157"/>
      <c r="Q11" s="158"/>
      <c r="R11" s="149"/>
      <c r="S11" s="155"/>
      <c r="T11" s="159"/>
      <c r="U11" s="156" t="s">
        <v>123</v>
      </c>
      <c r="V11" s="160" t="s">
        <v>124</v>
      </c>
      <c r="W11" s="161"/>
      <c r="X11" s="162"/>
      <c r="Y11" s="156" t="s">
        <v>125</v>
      </c>
      <c r="Z11" s="156" t="s">
        <v>126</v>
      </c>
    </row>
    <row r="12" spans="1:27" ht="15.75">
      <c r="A12" s="149"/>
      <c r="B12" s="149"/>
      <c r="C12" s="149"/>
      <c r="D12" s="149"/>
      <c r="E12" s="149"/>
      <c r="F12" s="149"/>
      <c r="G12" s="149"/>
      <c r="H12" s="149"/>
      <c r="I12" s="149"/>
      <c r="J12" s="149"/>
      <c r="K12" s="154">
        <f t="shared" ref="K12:K20" si="0">K11+1</f>
        <v>2</v>
      </c>
      <c r="L12" s="149"/>
      <c r="M12" s="163"/>
      <c r="N12" s="150"/>
      <c r="O12" s="156" t="s">
        <v>127</v>
      </c>
      <c r="P12" s="150"/>
      <c r="Q12" s="151"/>
      <c r="R12" s="151"/>
      <c r="S12" s="164"/>
      <c r="T12" s="159"/>
      <c r="U12" s="156" t="s">
        <v>127</v>
      </c>
      <c r="V12" s="160" t="s">
        <v>128</v>
      </c>
      <c r="W12" s="165"/>
      <c r="X12" s="162"/>
      <c r="Y12" s="156" t="s">
        <v>129</v>
      </c>
      <c r="Z12" s="156" t="s">
        <v>130</v>
      </c>
    </row>
    <row r="13" spans="1:27" ht="15.75">
      <c r="A13" s="149"/>
      <c r="B13" s="149"/>
      <c r="C13" s="149"/>
      <c r="D13" s="149"/>
      <c r="E13" s="149"/>
      <c r="F13" s="149"/>
      <c r="G13" s="149"/>
      <c r="H13" s="149"/>
      <c r="I13" s="149"/>
      <c r="J13" s="149"/>
      <c r="K13" s="154">
        <f t="shared" si="0"/>
        <v>3</v>
      </c>
      <c r="L13" s="149"/>
      <c r="M13" s="166"/>
      <c r="N13" s="150"/>
      <c r="O13" s="156" t="s">
        <v>129</v>
      </c>
      <c r="P13" s="150"/>
      <c r="Q13" s="151"/>
      <c r="R13" s="151"/>
      <c r="S13" s="166"/>
      <c r="T13" s="159"/>
      <c r="U13" s="156" t="s">
        <v>129</v>
      </c>
      <c r="V13" s="160" t="s">
        <v>131</v>
      </c>
      <c r="W13" s="151"/>
      <c r="X13" s="151"/>
      <c r="Y13" s="153"/>
      <c r="Z13" s="153"/>
    </row>
    <row r="14" spans="1:27" ht="15.75">
      <c r="A14" s="149"/>
      <c r="B14" s="149"/>
      <c r="C14" s="149"/>
      <c r="D14" s="149"/>
      <c r="E14" s="149"/>
      <c r="F14" s="149"/>
      <c r="G14" s="149"/>
      <c r="H14" s="149"/>
      <c r="I14" s="149"/>
      <c r="J14" s="149"/>
      <c r="K14" s="154">
        <f t="shared" si="0"/>
        <v>4</v>
      </c>
      <c r="L14" s="149"/>
      <c r="M14" s="167"/>
      <c r="N14" s="150"/>
      <c r="O14" s="156" t="s">
        <v>125</v>
      </c>
      <c r="P14" s="150"/>
      <c r="Q14" s="151"/>
      <c r="R14" s="151"/>
      <c r="S14" s="151"/>
      <c r="T14" s="151"/>
      <c r="U14" s="151"/>
      <c r="V14" s="151"/>
      <c r="W14" s="151"/>
      <c r="X14" s="151"/>
      <c r="Y14" s="151"/>
      <c r="Z14" s="151"/>
    </row>
    <row r="15" spans="1:27" ht="15.75">
      <c r="A15" s="149"/>
      <c r="B15" s="149"/>
      <c r="C15" s="149"/>
      <c r="D15" s="149"/>
      <c r="E15" s="149"/>
      <c r="F15" s="149"/>
      <c r="G15" s="149"/>
      <c r="H15" s="149"/>
      <c r="I15" s="149"/>
      <c r="J15" s="149"/>
      <c r="K15" s="154">
        <f t="shared" si="0"/>
        <v>5</v>
      </c>
      <c r="L15" s="149"/>
      <c r="M15" s="168"/>
      <c r="N15" s="150"/>
      <c r="O15" s="156" t="s">
        <v>132</v>
      </c>
      <c r="P15" s="150"/>
      <c r="Q15" s="169"/>
      <c r="R15" s="169"/>
      <c r="S15" s="170" t="s">
        <v>133</v>
      </c>
      <c r="T15" s="171"/>
      <c r="U15" s="172"/>
      <c r="V15" s="172"/>
      <c r="W15" s="170" t="s">
        <v>134</v>
      </c>
      <c r="X15" s="173"/>
      <c r="Y15" s="173"/>
      <c r="Z15" s="174"/>
      <c r="AA15" s="72"/>
    </row>
    <row r="16" spans="1:27" ht="15.75">
      <c r="A16" s="149"/>
      <c r="B16" s="149"/>
      <c r="C16" s="149"/>
      <c r="D16" s="149"/>
      <c r="E16" s="149"/>
      <c r="F16" s="149"/>
      <c r="G16" s="149"/>
      <c r="H16" s="149"/>
      <c r="I16" s="149"/>
      <c r="J16" s="149"/>
      <c r="K16" s="154">
        <f t="shared" si="0"/>
        <v>6</v>
      </c>
      <c r="L16" s="149"/>
      <c r="M16" s="175"/>
      <c r="N16" s="150"/>
      <c r="O16" s="156" t="s">
        <v>135</v>
      </c>
      <c r="P16" s="150"/>
      <c r="Q16" s="169"/>
      <c r="R16" s="169"/>
      <c r="S16" s="169"/>
      <c r="T16" s="159"/>
      <c r="U16" s="153"/>
      <c r="V16" s="153"/>
      <c r="W16" s="151"/>
      <c r="X16" s="152"/>
      <c r="Y16" s="152"/>
      <c r="Z16" s="152"/>
    </row>
    <row r="17" spans="1:28" ht="15.75">
      <c r="A17" s="149"/>
      <c r="B17" s="149"/>
      <c r="C17" s="149"/>
      <c r="D17" s="149"/>
      <c r="E17" s="149"/>
      <c r="F17" s="149"/>
      <c r="G17" s="149"/>
      <c r="H17" s="149"/>
      <c r="I17" s="149"/>
      <c r="J17" s="149"/>
      <c r="K17" s="154">
        <f t="shared" si="0"/>
        <v>7</v>
      </c>
      <c r="L17" s="149"/>
      <c r="M17" s="176"/>
      <c r="N17" s="150"/>
      <c r="O17" s="156" t="s">
        <v>136</v>
      </c>
      <c r="P17" s="150"/>
      <c r="Q17" s="151"/>
      <c r="R17" s="174"/>
      <c r="S17" s="167"/>
      <c r="T17" s="159"/>
      <c r="U17" s="156" t="s">
        <v>125</v>
      </c>
      <c r="V17" s="160" t="s">
        <v>124</v>
      </c>
      <c r="W17" s="155"/>
      <c r="X17" s="150"/>
      <c r="Y17" s="156" t="s">
        <v>123</v>
      </c>
      <c r="Z17" s="156" t="s">
        <v>137</v>
      </c>
      <c r="AA17" s="68"/>
    </row>
    <row r="18" spans="1:28" ht="15.75">
      <c r="A18" s="149"/>
      <c r="B18" s="149"/>
      <c r="C18" s="149"/>
      <c r="D18" s="149"/>
      <c r="E18" s="149"/>
      <c r="F18" s="149"/>
      <c r="G18" s="149"/>
      <c r="H18" s="149"/>
      <c r="I18" s="149"/>
      <c r="J18" s="149"/>
      <c r="K18" s="154">
        <f t="shared" si="0"/>
        <v>8</v>
      </c>
      <c r="L18" s="149"/>
      <c r="M18" s="177"/>
      <c r="N18" s="150"/>
      <c r="O18" s="156" t="s">
        <v>138</v>
      </c>
      <c r="P18" s="150"/>
      <c r="Q18" s="151"/>
      <c r="R18" s="151"/>
      <c r="S18" s="175"/>
      <c r="T18" s="159"/>
      <c r="U18" s="156" t="s">
        <v>135</v>
      </c>
      <c r="V18" s="160" t="s">
        <v>128</v>
      </c>
      <c r="W18" s="178"/>
      <c r="X18" s="150"/>
      <c r="Y18" s="156" t="s">
        <v>132</v>
      </c>
      <c r="Z18" s="156" t="s">
        <v>139</v>
      </c>
      <c r="AA18" s="68"/>
    </row>
    <row r="19" spans="1:28" ht="15.75">
      <c r="A19" s="149"/>
      <c r="B19" s="149"/>
      <c r="C19" s="149"/>
      <c r="D19" s="149"/>
      <c r="E19" s="149"/>
      <c r="F19" s="149"/>
      <c r="G19" s="149"/>
      <c r="H19" s="149"/>
      <c r="I19" s="149"/>
      <c r="J19" s="149"/>
      <c r="K19" s="154">
        <f t="shared" si="0"/>
        <v>9</v>
      </c>
      <c r="L19" s="149"/>
      <c r="M19" s="179"/>
      <c r="N19" s="150"/>
      <c r="O19" s="156" t="s">
        <v>140</v>
      </c>
      <c r="P19" s="150"/>
      <c r="Q19" s="151"/>
      <c r="R19" s="151"/>
      <c r="S19" s="180"/>
      <c r="T19" s="159"/>
      <c r="U19" s="156" t="s">
        <v>132</v>
      </c>
      <c r="V19" s="160" t="s">
        <v>131</v>
      </c>
      <c r="W19" s="151"/>
      <c r="X19" s="162"/>
      <c r="Y19" s="162"/>
      <c r="Z19" s="162"/>
      <c r="AA19" s="38"/>
    </row>
    <row r="20" spans="1:28" ht="15.75">
      <c r="A20" s="149"/>
      <c r="B20" s="149"/>
      <c r="C20" s="149"/>
      <c r="D20" s="149"/>
      <c r="E20" s="149"/>
      <c r="F20" s="149"/>
      <c r="G20" s="149"/>
      <c r="H20" s="149"/>
      <c r="I20" s="149"/>
      <c r="J20" s="149"/>
      <c r="K20" s="154">
        <f t="shared" si="0"/>
        <v>10</v>
      </c>
      <c r="L20" s="149"/>
      <c r="M20" s="181"/>
      <c r="N20" s="150"/>
      <c r="O20" s="156" t="s">
        <v>141</v>
      </c>
      <c r="P20" s="150"/>
      <c r="Q20" s="151"/>
      <c r="R20" s="151"/>
      <c r="S20" s="182"/>
      <c r="T20" s="159"/>
      <c r="U20" s="156" t="s">
        <v>142</v>
      </c>
      <c r="V20" s="160" t="s">
        <v>143</v>
      </c>
      <c r="W20" s="151"/>
      <c r="X20" s="151"/>
      <c r="Y20" s="151"/>
      <c r="Z20" s="151"/>
    </row>
    <row r="21" spans="1:28" ht="15.75">
      <c r="A21" s="149"/>
      <c r="B21" s="149"/>
      <c r="C21" s="149"/>
      <c r="D21" s="149"/>
      <c r="E21" s="149"/>
      <c r="F21" s="149"/>
      <c r="G21" s="149"/>
      <c r="H21" s="149"/>
      <c r="I21" s="149"/>
      <c r="J21" s="149"/>
      <c r="K21" s="151"/>
      <c r="L21" s="151"/>
      <c r="M21" s="151"/>
      <c r="N21" s="151"/>
      <c r="O21" s="151"/>
      <c r="P21" s="151"/>
      <c r="Q21" s="151"/>
      <c r="R21" s="151"/>
      <c r="S21" s="151"/>
      <c r="T21" s="151"/>
      <c r="U21" s="151"/>
      <c r="V21" s="151"/>
      <c r="W21" s="151"/>
      <c r="X21" s="151"/>
      <c r="Y21" s="151"/>
      <c r="Z21" s="151"/>
    </row>
    <row r="22" spans="1:28" ht="15.75">
      <c r="A22" s="149"/>
      <c r="B22" s="149"/>
      <c r="C22" s="149"/>
      <c r="D22" s="149"/>
      <c r="E22" s="149"/>
      <c r="F22" s="149"/>
      <c r="G22" s="149"/>
      <c r="H22" s="149"/>
      <c r="I22" s="149"/>
      <c r="J22" s="149"/>
      <c r="K22" s="151"/>
      <c r="L22" s="151"/>
      <c r="M22" s="151"/>
      <c r="N22" s="151"/>
      <c r="O22" s="151"/>
      <c r="P22" s="151"/>
      <c r="Q22" s="151"/>
      <c r="R22" s="151"/>
      <c r="S22" s="151"/>
      <c r="T22" s="151"/>
      <c r="U22" s="151"/>
      <c r="V22" s="151"/>
      <c r="W22" s="151"/>
      <c r="X22" s="151"/>
      <c r="Y22" s="151"/>
      <c r="Z22" s="151"/>
    </row>
    <row r="23" spans="1:28" ht="15.75">
      <c r="A23" s="38"/>
      <c r="B23" s="465"/>
      <c r="C23" s="465"/>
      <c r="D23" s="465"/>
      <c r="E23" s="465"/>
      <c r="F23" s="465"/>
      <c r="G23" s="465"/>
      <c r="H23" s="465"/>
      <c r="I23" s="465"/>
      <c r="J23" s="465"/>
      <c r="K23" s="465"/>
      <c r="L23" s="465"/>
      <c r="M23" s="38"/>
    </row>
    <row r="24" spans="1:28" ht="15.75">
      <c r="A24" s="38"/>
      <c r="B24" s="38"/>
      <c r="C24" s="38"/>
      <c r="D24" s="38"/>
      <c r="E24" s="38"/>
      <c r="F24" s="38"/>
      <c r="G24" s="38"/>
      <c r="H24" s="38"/>
      <c r="I24" s="38"/>
      <c r="J24" s="38"/>
      <c r="K24" s="38"/>
      <c r="L24" s="38"/>
      <c r="M24" s="38"/>
    </row>
    <row r="25" spans="1:28" ht="15.75">
      <c r="A25" s="67"/>
      <c r="B25" s="38"/>
      <c r="C25" s="38"/>
      <c r="D25" s="38"/>
      <c r="E25" s="73"/>
      <c r="F25" s="38"/>
      <c r="G25" s="38"/>
      <c r="H25" s="38"/>
      <c r="I25" s="38"/>
      <c r="J25" s="70"/>
      <c r="K25" s="73"/>
      <c r="L25" s="69"/>
      <c r="M25" s="38"/>
    </row>
    <row r="26" spans="1:28" ht="15.75">
      <c r="A26" s="67"/>
      <c r="B26" s="38"/>
      <c r="C26" s="39"/>
      <c r="D26" s="38"/>
      <c r="E26" s="73"/>
      <c r="F26" s="38"/>
      <c r="G26" s="38"/>
      <c r="H26" s="38"/>
      <c r="I26" s="38"/>
      <c r="J26" s="70"/>
      <c r="K26" s="73"/>
      <c r="L26" s="69"/>
      <c r="M26" s="38"/>
    </row>
    <row r="27" spans="1:28" ht="15.75">
      <c r="A27" s="67"/>
      <c r="B27" s="38"/>
      <c r="C27" s="38"/>
      <c r="D27" s="38"/>
      <c r="E27" s="73"/>
      <c r="F27" s="38"/>
      <c r="G27" s="38"/>
      <c r="H27" s="38"/>
      <c r="I27" s="38"/>
      <c r="J27" s="70"/>
      <c r="K27" s="73"/>
      <c r="L27" s="69"/>
      <c r="M27" s="38"/>
      <c r="S27" s="38"/>
      <c r="T27" s="38"/>
      <c r="U27" s="74"/>
      <c r="V27" s="38"/>
      <c r="X27" s="38"/>
      <c r="Y27" s="38"/>
      <c r="Z27" s="38"/>
      <c r="AA27" s="38"/>
      <c r="AB27" s="38"/>
    </row>
    <row r="28" spans="1:28" ht="15.75">
      <c r="A28" s="67"/>
      <c r="B28" s="38"/>
      <c r="C28" s="38"/>
      <c r="D28" s="38"/>
      <c r="E28" s="73"/>
      <c r="F28" s="38"/>
      <c r="G28" s="38"/>
      <c r="H28" s="38"/>
      <c r="I28" s="70"/>
      <c r="J28" s="70"/>
      <c r="K28" s="70"/>
      <c r="L28" s="70"/>
      <c r="M28" s="38"/>
      <c r="S28" s="38"/>
      <c r="T28" s="38"/>
      <c r="U28" s="38"/>
      <c r="V28" s="38"/>
    </row>
    <row r="29" spans="1:28" ht="15.75">
      <c r="A29" s="67"/>
      <c r="B29" s="38"/>
      <c r="C29" s="38"/>
      <c r="D29" s="38"/>
      <c r="E29" s="73"/>
      <c r="F29" s="38"/>
      <c r="G29" s="38"/>
      <c r="H29" s="38"/>
      <c r="I29" s="70"/>
      <c r="J29" s="70"/>
      <c r="K29" s="70"/>
      <c r="L29" s="70"/>
      <c r="M29" s="38"/>
      <c r="S29" s="38"/>
      <c r="T29" s="38"/>
      <c r="U29" s="38"/>
      <c r="V29" s="38"/>
      <c r="Z29" s="71"/>
    </row>
    <row r="30" spans="1:28" ht="15.75">
      <c r="A30" s="67"/>
      <c r="B30" s="38"/>
      <c r="C30" s="38"/>
      <c r="D30" s="38"/>
      <c r="E30" s="73"/>
      <c r="F30" s="38"/>
      <c r="G30" s="38"/>
      <c r="H30" s="38"/>
      <c r="I30" s="465"/>
      <c r="J30" s="465"/>
      <c r="K30" s="465"/>
      <c r="L30" s="465"/>
      <c r="M30" s="38"/>
      <c r="S30" s="38"/>
      <c r="T30" s="38"/>
      <c r="U30" s="38"/>
      <c r="V30" s="38"/>
      <c r="X30" s="38"/>
      <c r="Y30" s="38"/>
      <c r="Z30" s="66"/>
      <c r="AA30" s="38"/>
      <c r="AB30" s="75"/>
    </row>
    <row r="31" spans="1:28" ht="15.75">
      <c r="A31" s="67"/>
      <c r="B31" s="38"/>
      <c r="C31" s="38"/>
      <c r="D31" s="38"/>
      <c r="E31" s="73"/>
      <c r="F31" s="38"/>
      <c r="G31" s="38"/>
      <c r="H31" s="38"/>
      <c r="I31" s="38"/>
      <c r="J31" s="70"/>
      <c r="K31" s="73"/>
      <c r="L31" s="69"/>
      <c r="M31" s="38"/>
      <c r="S31" s="38"/>
      <c r="T31" s="38"/>
      <c r="U31" s="38"/>
      <c r="V31" s="38"/>
      <c r="X31" s="38"/>
      <c r="Y31" s="38"/>
      <c r="Z31" s="65"/>
      <c r="AA31" s="38"/>
      <c r="AB31" s="38"/>
    </row>
    <row r="32" spans="1:28" ht="15.75" customHeight="1">
      <c r="A32" s="67"/>
      <c r="B32" s="38"/>
      <c r="C32" s="38"/>
      <c r="D32" s="38"/>
      <c r="E32" s="73"/>
      <c r="F32" s="38"/>
      <c r="G32" s="38"/>
      <c r="H32" s="38"/>
      <c r="I32" s="38"/>
      <c r="J32" s="70"/>
      <c r="K32" s="73"/>
      <c r="L32" s="69"/>
      <c r="M32" s="38"/>
      <c r="S32" s="38"/>
      <c r="T32" s="38"/>
      <c r="U32" s="38"/>
      <c r="V32" s="38"/>
      <c r="X32" s="38"/>
      <c r="Y32" s="38"/>
      <c r="Z32" s="73"/>
      <c r="AA32" s="467"/>
      <c r="AB32" s="467"/>
    </row>
    <row r="33" spans="1:28" ht="15.75">
      <c r="A33" s="67"/>
      <c r="B33" s="38"/>
      <c r="C33" s="38"/>
      <c r="D33" s="38"/>
      <c r="E33" s="73"/>
      <c r="F33" s="38"/>
      <c r="G33" s="38"/>
      <c r="H33" s="38"/>
      <c r="I33" s="38"/>
      <c r="J33" s="70"/>
      <c r="K33" s="73"/>
      <c r="L33" s="69"/>
      <c r="M33" s="38"/>
      <c r="S33" s="38"/>
      <c r="T33" s="38"/>
      <c r="U33" s="38"/>
      <c r="V33" s="38"/>
      <c r="X33" s="38"/>
      <c r="Y33" s="38"/>
      <c r="Z33" s="73"/>
      <c r="AA33" s="467"/>
      <c r="AB33" s="467"/>
    </row>
    <row r="34" spans="1:28" ht="15.75">
      <c r="A34" s="67"/>
      <c r="B34" s="38"/>
      <c r="C34" s="38"/>
      <c r="D34" s="38"/>
      <c r="E34" s="73"/>
      <c r="F34" s="38"/>
      <c r="G34" s="38"/>
      <c r="H34" s="38"/>
      <c r="I34" s="38"/>
      <c r="J34" s="70"/>
      <c r="K34" s="73"/>
      <c r="L34" s="69"/>
      <c r="M34" s="38"/>
      <c r="N34" s="38"/>
      <c r="O34" s="38"/>
      <c r="P34" s="76"/>
      <c r="Q34" s="467"/>
      <c r="R34" s="467"/>
      <c r="S34" s="38"/>
      <c r="T34" s="38"/>
      <c r="U34" s="38"/>
      <c r="V34" s="38"/>
      <c r="X34" s="38"/>
      <c r="Y34" s="38"/>
      <c r="Z34" s="73"/>
      <c r="AA34" s="467"/>
      <c r="AB34" s="467"/>
    </row>
    <row r="35" spans="1:28" ht="15.75">
      <c r="A35" s="77"/>
      <c r="B35" s="38"/>
      <c r="C35" s="38"/>
      <c r="D35" s="38"/>
      <c r="E35" s="74"/>
      <c r="F35" s="38"/>
      <c r="G35" s="38"/>
      <c r="H35" s="38"/>
      <c r="I35" s="38"/>
      <c r="J35" s="38"/>
      <c r="K35" s="38"/>
      <c r="L35" s="38"/>
      <c r="M35" s="38"/>
      <c r="N35" s="38"/>
      <c r="O35" s="38"/>
      <c r="P35" s="38"/>
      <c r="Q35" s="38"/>
      <c r="R35" s="38"/>
      <c r="S35" s="38"/>
      <c r="T35" s="38"/>
      <c r="U35" s="38"/>
      <c r="V35" s="38"/>
      <c r="X35" s="38"/>
      <c r="Y35" s="38"/>
      <c r="Z35" s="66"/>
      <c r="AA35" s="38"/>
      <c r="AB35" s="38"/>
    </row>
    <row r="36" spans="1:28" ht="15.75">
      <c r="A36" s="38"/>
      <c r="B36" s="38"/>
      <c r="C36" s="38"/>
      <c r="D36" s="38"/>
      <c r="E36" s="38"/>
      <c r="F36" s="38"/>
      <c r="G36" s="38"/>
      <c r="H36" s="38"/>
      <c r="I36" s="38"/>
      <c r="J36" s="38"/>
      <c r="K36" s="38"/>
      <c r="L36" s="38"/>
      <c r="M36" s="38"/>
      <c r="N36" s="38"/>
      <c r="O36" s="38"/>
      <c r="P36" s="38"/>
      <c r="Q36" s="38"/>
      <c r="R36" s="38"/>
      <c r="S36" s="38"/>
      <c r="T36" s="38"/>
      <c r="U36" s="38"/>
      <c r="V36" s="38"/>
    </row>
  </sheetData>
  <mergeCells count="7">
    <mergeCell ref="I30:L30"/>
    <mergeCell ref="B23:L23"/>
    <mergeCell ref="B3:Z6"/>
    <mergeCell ref="Q34:R34"/>
    <mergeCell ref="AA34:AB34"/>
    <mergeCell ref="AA33:AB33"/>
    <mergeCell ref="AA32:AB32"/>
  </mergeCells>
  <phoneticPr fontId="2" type="noConversion"/>
  <pageMargins left="0.25" right="0.25" top="0.75" bottom="0.75" header="0.3" footer="0.3"/>
  <pageSetup paperSize="8" scale="97" orientation="landscape" horizontalDpi="4294967293" verticalDpi="1200" r:id="rId1"/>
  <headerFooter alignWithMargins="0">
    <oddFooter>&amp;C&amp;1#&amp;&amp;"Calibri"&amp;12&amp;K008000Internal Use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F62"/>
  <sheetViews>
    <sheetView showGridLines="0" zoomScale="50" zoomScaleNormal="100" workbookViewId="0">
      <selection activeCell="B1" sqref="B1:P4"/>
    </sheetView>
  </sheetViews>
  <sheetFormatPr defaultColWidth="11.42578125" defaultRowHeight="11.25"/>
  <cols>
    <col min="1" max="1" width="27.28515625" style="42" customWidth="1"/>
    <col min="2" max="2" width="28.85546875" style="42" customWidth="1"/>
    <col min="3" max="3" width="12" style="42" customWidth="1"/>
    <col min="4" max="7" width="13.42578125" style="42" customWidth="1"/>
    <col min="8" max="8" width="24.42578125" style="42" customWidth="1"/>
    <col min="9" max="9" width="13.140625" style="42" customWidth="1"/>
    <col min="10" max="15" width="10.28515625" style="42" customWidth="1"/>
    <col min="16" max="16" width="30.140625" style="42" customWidth="1"/>
    <col min="17" max="17" width="13.140625" style="42" customWidth="1"/>
    <col min="18" max="23" width="14.7109375" style="42" customWidth="1"/>
    <col min="24" max="24" width="34" style="42" customWidth="1"/>
    <col min="25" max="25" width="12.42578125" style="42" customWidth="1"/>
    <col min="26" max="26" width="8.7109375" style="42" customWidth="1"/>
    <col min="27" max="27" width="21.7109375" style="42" customWidth="1"/>
    <col min="28" max="29" width="4.7109375" style="42" customWidth="1"/>
    <col min="30" max="30" width="10.85546875" style="42" customWidth="1"/>
    <col min="31" max="31" width="7.28515625" style="42" customWidth="1"/>
    <col min="32" max="32" width="1.85546875" style="42" customWidth="1"/>
    <col min="33" max="33" width="10.42578125" style="42" customWidth="1"/>
    <col min="34" max="34" width="5.28515625" style="42" customWidth="1"/>
    <col min="35" max="35" width="2.42578125" style="42" customWidth="1"/>
    <col min="36" max="36" width="13.42578125" style="42" customWidth="1"/>
    <col min="37" max="37" width="6.42578125" style="42" customWidth="1"/>
    <col min="38" max="16384" width="11.42578125" style="42"/>
  </cols>
  <sheetData>
    <row r="1" spans="2:29" ht="215.1" customHeight="1">
      <c r="B1" s="468" t="s">
        <v>144</v>
      </c>
      <c r="C1" s="469"/>
      <c r="D1" s="469"/>
      <c r="E1" s="469"/>
      <c r="F1" s="469"/>
      <c r="G1" s="469"/>
      <c r="H1" s="469"/>
      <c r="I1" s="469"/>
      <c r="J1" s="469"/>
      <c r="K1" s="469"/>
      <c r="L1" s="469"/>
      <c r="M1" s="469"/>
      <c r="N1" s="469"/>
      <c r="O1" s="469"/>
      <c r="P1" s="469"/>
      <c r="Q1" s="183"/>
      <c r="R1" s="183"/>
      <c r="S1" s="183"/>
      <c r="T1" s="183"/>
    </row>
    <row r="2" spans="2:29" ht="26.25" customHeight="1">
      <c r="B2" s="469"/>
      <c r="C2" s="469"/>
      <c r="D2" s="469"/>
      <c r="E2" s="469"/>
      <c r="F2" s="469"/>
      <c r="G2" s="469"/>
      <c r="H2" s="469"/>
      <c r="I2" s="469"/>
      <c r="J2" s="469"/>
      <c r="K2" s="469"/>
      <c r="L2" s="469"/>
      <c r="M2" s="469"/>
      <c r="N2" s="469"/>
      <c r="O2" s="469"/>
      <c r="P2" s="469"/>
      <c r="Q2" s="183"/>
      <c r="R2" s="183"/>
      <c r="S2" s="183"/>
      <c r="T2" s="183"/>
    </row>
    <row r="3" spans="2:29" ht="26.25" customHeight="1">
      <c r="B3" s="469"/>
      <c r="C3" s="469"/>
      <c r="D3" s="469"/>
      <c r="E3" s="469"/>
      <c r="F3" s="469"/>
      <c r="G3" s="469"/>
      <c r="H3" s="469"/>
      <c r="I3" s="469"/>
      <c r="J3" s="469"/>
      <c r="K3" s="469"/>
      <c r="L3" s="469"/>
      <c r="M3" s="469"/>
      <c r="N3" s="469"/>
      <c r="O3" s="469"/>
      <c r="P3" s="469"/>
      <c r="Q3" s="183"/>
      <c r="R3" s="183"/>
      <c r="S3" s="183"/>
      <c r="T3" s="183"/>
    </row>
    <row r="4" spans="2:29" ht="12.75" customHeight="1">
      <c r="B4" s="469"/>
      <c r="C4" s="469"/>
      <c r="D4" s="469"/>
      <c r="E4" s="469"/>
      <c r="F4" s="469"/>
      <c r="G4" s="469"/>
      <c r="H4" s="469"/>
      <c r="I4" s="469"/>
      <c r="J4" s="469"/>
      <c r="K4" s="469"/>
      <c r="L4" s="469"/>
      <c r="M4" s="469"/>
      <c r="N4" s="469"/>
      <c r="O4" s="469"/>
      <c r="P4" s="469"/>
      <c r="Q4" s="183"/>
      <c r="R4" s="183"/>
      <c r="S4" s="183"/>
      <c r="T4" s="183"/>
      <c r="AC4" s="53"/>
    </row>
    <row r="5" spans="2:29" ht="22.5" customHeight="1">
      <c r="B5" s="183"/>
      <c r="C5" s="183"/>
      <c r="D5" s="183"/>
      <c r="E5" s="183"/>
      <c r="F5" s="183"/>
      <c r="G5" s="183"/>
      <c r="H5" s="183"/>
      <c r="I5" s="183"/>
      <c r="J5" s="149"/>
      <c r="K5" s="183"/>
      <c r="L5" s="183"/>
      <c r="M5" s="183"/>
      <c r="N5" s="183"/>
      <c r="O5" s="183"/>
      <c r="P5" s="183"/>
      <c r="Q5" s="183"/>
      <c r="R5" s="183"/>
      <c r="S5" s="183"/>
      <c r="T5" s="183"/>
      <c r="AA5" s="53"/>
    </row>
    <row r="6" spans="2:29" s="54" customFormat="1" ht="20.25" customHeight="1">
      <c r="B6" s="184" t="s">
        <v>145</v>
      </c>
      <c r="C6" s="185"/>
      <c r="D6" s="186"/>
      <c r="E6" s="186"/>
      <c r="F6" s="187"/>
      <c r="G6" s="187"/>
      <c r="H6" s="186"/>
      <c r="I6" s="186"/>
      <c r="J6" s="188"/>
      <c r="K6" s="187"/>
      <c r="L6" s="184" t="s">
        <v>146</v>
      </c>
      <c r="M6" s="189"/>
      <c r="N6" s="186"/>
      <c r="O6" s="187"/>
      <c r="P6" s="187"/>
      <c r="Q6" s="187"/>
      <c r="R6" s="187"/>
      <c r="S6" s="187"/>
      <c r="T6" s="187"/>
    </row>
    <row r="7" spans="2:29" s="54" customFormat="1" ht="20.25" customHeight="1">
      <c r="B7" s="190" t="s">
        <v>86</v>
      </c>
      <c r="C7" s="190">
        <v>30</v>
      </c>
      <c r="D7" s="186"/>
      <c r="E7" s="186"/>
      <c r="F7" s="187"/>
      <c r="G7" s="187"/>
      <c r="H7" s="186"/>
      <c r="I7" s="186"/>
      <c r="J7" s="149"/>
      <c r="K7" s="187"/>
      <c r="L7" s="190" t="s">
        <v>86</v>
      </c>
      <c r="M7" s="190">
        <v>15</v>
      </c>
      <c r="N7" s="186"/>
      <c r="O7" s="187"/>
      <c r="P7" s="187"/>
      <c r="Q7" s="191"/>
      <c r="R7" s="187"/>
      <c r="S7" s="187"/>
      <c r="T7" s="187"/>
    </row>
    <row r="8" spans="2:29" s="54" customFormat="1" ht="20.25" customHeight="1">
      <c r="B8" s="190" t="s">
        <v>92</v>
      </c>
      <c r="C8" s="190">
        <v>70</v>
      </c>
      <c r="D8" s="186"/>
      <c r="E8" s="186"/>
      <c r="F8" s="187"/>
      <c r="G8" s="187"/>
      <c r="H8" s="186"/>
      <c r="I8" s="186"/>
      <c r="J8" s="149"/>
      <c r="K8" s="187"/>
      <c r="L8" s="190" t="s">
        <v>92</v>
      </c>
      <c r="M8" s="190">
        <v>20</v>
      </c>
      <c r="N8" s="186"/>
      <c r="O8" s="187"/>
      <c r="P8" s="187"/>
      <c r="Q8" s="191"/>
      <c r="R8" s="187"/>
      <c r="S8" s="187"/>
      <c r="T8" s="187"/>
    </row>
    <row r="9" spans="2:29" s="54" customFormat="1" ht="20.25" customHeight="1">
      <c r="B9" s="190"/>
      <c r="C9" s="190"/>
      <c r="D9" s="186"/>
      <c r="E9" s="186"/>
      <c r="F9" s="187"/>
      <c r="G9" s="187"/>
      <c r="H9" s="186"/>
      <c r="I9" s="186"/>
      <c r="J9" s="149"/>
      <c r="K9" s="187"/>
      <c r="L9" s="190" t="s">
        <v>94</v>
      </c>
      <c r="M9" s="190">
        <v>15</v>
      </c>
      <c r="N9" s="186"/>
      <c r="O9" s="187"/>
      <c r="P9" s="187"/>
      <c r="Q9" s="191"/>
      <c r="R9" s="187"/>
      <c r="S9" s="187"/>
      <c r="T9" s="187"/>
    </row>
    <row r="10" spans="2:29" s="56" customFormat="1" ht="20.25" customHeight="1">
      <c r="B10" s="192"/>
      <c r="C10" s="192">
        <f>SUM(C7:C8)</f>
        <v>100</v>
      </c>
      <c r="D10" s="193"/>
      <c r="E10" s="193"/>
      <c r="F10" s="194"/>
      <c r="G10" s="194"/>
      <c r="H10" s="193"/>
      <c r="I10" s="193"/>
      <c r="J10" s="149"/>
      <c r="K10" s="194"/>
      <c r="L10" s="190" t="s">
        <v>96</v>
      </c>
      <c r="M10" s="190">
        <v>25</v>
      </c>
      <c r="N10" s="193"/>
      <c r="O10" s="194"/>
      <c r="P10" s="194"/>
      <c r="Q10" s="195"/>
      <c r="R10" s="194"/>
      <c r="S10" s="194"/>
      <c r="T10" s="194"/>
    </row>
    <row r="11" spans="2:29" s="56" customFormat="1" ht="20.25" customHeight="1">
      <c r="B11" s="196"/>
      <c r="C11" s="196"/>
      <c r="D11" s="193"/>
      <c r="E11" s="193"/>
      <c r="F11" s="194"/>
      <c r="G11" s="194"/>
      <c r="H11" s="193"/>
      <c r="I11" s="193"/>
      <c r="J11" s="149"/>
      <c r="K11" s="194"/>
      <c r="L11" s="190" t="s">
        <v>98</v>
      </c>
      <c r="M11" s="190">
        <v>10</v>
      </c>
      <c r="N11" s="193"/>
      <c r="O11" s="194"/>
      <c r="P11" s="194"/>
      <c r="Q11" s="195"/>
      <c r="R11" s="194"/>
      <c r="S11" s="194"/>
      <c r="T11" s="194"/>
    </row>
    <row r="12" spans="2:29" s="56" customFormat="1" ht="20.25" customHeight="1">
      <c r="B12" s="196"/>
      <c r="C12" s="196"/>
      <c r="D12" s="193"/>
      <c r="E12" s="193"/>
      <c r="F12" s="197"/>
      <c r="G12" s="193"/>
      <c r="H12" s="193"/>
      <c r="I12" s="193"/>
      <c r="J12" s="149"/>
      <c r="K12" s="194"/>
      <c r="L12" s="190" t="s">
        <v>147</v>
      </c>
      <c r="M12" s="190">
        <v>15</v>
      </c>
      <c r="N12" s="193"/>
      <c r="O12" s="194"/>
      <c r="P12" s="194"/>
      <c r="Q12" s="195"/>
      <c r="R12" s="194"/>
      <c r="S12" s="194"/>
      <c r="T12" s="194"/>
    </row>
    <row r="13" spans="2:29" s="56" customFormat="1" ht="20.25" customHeight="1">
      <c r="B13" s="196"/>
      <c r="C13" s="196"/>
      <c r="D13" s="193"/>
      <c r="E13" s="193"/>
      <c r="F13" s="193"/>
      <c r="G13" s="193"/>
      <c r="H13" s="193"/>
      <c r="I13" s="193"/>
      <c r="J13" s="149"/>
      <c r="K13" s="193"/>
      <c r="L13" s="190"/>
      <c r="M13" s="190"/>
      <c r="N13" s="193"/>
      <c r="O13" s="194"/>
      <c r="P13" s="194"/>
      <c r="Q13" s="195"/>
      <c r="R13" s="194"/>
      <c r="S13" s="194"/>
      <c r="T13" s="194"/>
    </row>
    <row r="14" spans="2:29" ht="15.75">
      <c r="B14" s="198"/>
      <c r="C14" s="198"/>
      <c r="D14" s="183"/>
      <c r="E14" s="183"/>
      <c r="F14" s="183"/>
      <c r="G14" s="183"/>
      <c r="H14" s="183"/>
      <c r="I14" s="183"/>
      <c r="J14" s="149"/>
      <c r="K14" s="183"/>
      <c r="L14" s="190"/>
      <c r="M14" s="190">
        <f>SUM(M7:M12)</f>
        <v>100</v>
      </c>
      <c r="N14" s="183"/>
      <c r="O14" s="183"/>
      <c r="P14" s="183"/>
      <c r="Q14" s="183"/>
      <c r="R14" s="183"/>
      <c r="S14" s="183"/>
      <c r="T14" s="183"/>
    </row>
    <row r="15" spans="2:29">
      <c r="B15" s="198"/>
      <c r="C15" s="199"/>
      <c r="D15" s="200"/>
      <c r="E15" s="200"/>
      <c r="F15" s="200"/>
      <c r="G15" s="200"/>
      <c r="H15" s="200"/>
      <c r="I15" s="200"/>
      <c r="J15" s="183"/>
      <c r="K15" s="183"/>
      <c r="L15" s="199"/>
      <c r="M15" s="199"/>
      <c r="N15" s="200"/>
      <c r="O15" s="200"/>
      <c r="P15" s="200"/>
      <c r="Q15" s="200"/>
      <c r="R15" s="200"/>
      <c r="S15" s="200"/>
      <c r="T15" s="183"/>
    </row>
    <row r="16" spans="2:29" ht="24" customHeight="1">
      <c r="B16" s="201"/>
      <c r="C16" s="198"/>
      <c r="D16" s="183"/>
      <c r="E16" s="183"/>
      <c r="F16" s="183"/>
      <c r="G16" s="183"/>
      <c r="H16" s="183"/>
      <c r="I16" s="183"/>
      <c r="J16" s="183"/>
      <c r="K16" s="183"/>
      <c r="L16" s="198"/>
      <c r="M16" s="198"/>
      <c r="N16" s="183"/>
      <c r="O16" s="183"/>
      <c r="P16" s="183"/>
      <c r="Q16" s="183"/>
      <c r="R16" s="183"/>
      <c r="S16" s="183"/>
      <c r="T16" s="183"/>
    </row>
    <row r="17" spans="2:28" ht="18.75">
      <c r="B17" s="184" t="s">
        <v>148</v>
      </c>
      <c r="C17" s="185"/>
      <c r="D17" s="183"/>
      <c r="E17" s="183"/>
      <c r="F17" s="183"/>
      <c r="G17" s="183"/>
      <c r="H17" s="183"/>
      <c r="I17" s="183"/>
      <c r="J17" s="183"/>
      <c r="K17" s="183"/>
      <c r="L17" s="184" t="s">
        <v>149</v>
      </c>
      <c r="M17" s="189"/>
      <c r="N17" s="183"/>
      <c r="O17" s="183"/>
      <c r="P17" s="183"/>
      <c r="Q17" s="183"/>
      <c r="R17" s="183"/>
      <c r="S17" s="183"/>
      <c r="T17" s="183"/>
      <c r="Z17" s="57"/>
    </row>
    <row r="18" spans="2:28" ht="15.75">
      <c r="B18" s="190" t="s">
        <v>86</v>
      </c>
      <c r="C18" s="190">
        <v>15</v>
      </c>
      <c r="D18" s="183"/>
      <c r="E18" s="183"/>
      <c r="F18" s="183"/>
      <c r="G18" s="183"/>
      <c r="H18" s="183"/>
      <c r="I18" s="183"/>
      <c r="J18" s="183"/>
      <c r="K18" s="183"/>
      <c r="L18" s="190" t="s">
        <v>86</v>
      </c>
      <c r="M18" s="190">
        <v>7</v>
      </c>
      <c r="N18" s="183"/>
      <c r="O18" s="183"/>
      <c r="P18" s="183"/>
      <c r="Q18" s="183"/>
      <c r="R18" s="183"/>
      <c r="S18" s="183"/>
      <c r="T18" s="183"/>
    </row>
    <row r="19" spans="2:28" ht="15.75">
      <c r="B19" s="190" t="s">
        <v>92</v>
      </c>
      <c r="C19" s="190">
        <v>30</v>
      </c>
      <c r="D19" s="183"/>
      <c r="E19" s="183"/>
      <c r="F19" s="183"/>
      <c r="G19" s="183"/>
      <c r="H19" s="183"/>
      <c r="I19" s="183"/>
      <c r="J19" s="183"/>
      <c r="K19" s="183"/>
      <c r="L19" s="190" t="s">
        <v>92</v>
      </c>
      <c r="M19" s="190">
        <v>9</v>
      </c>
      <c r="N19" s="183"/>
      <c r="O19" s="183"/>
      <c r="P19" s="183"/>
      <c r="Q19" s="183"/>
      <c r="R19" s="183"/>
      <c r="S19" s="183"/>
      <c r="T19" s="183"/>
      <c r="AB19" s="56"/>
    </row>
    <row r="20" spans="2:28" ht="15.75">
      <c r="B20" s="190" t="s">
        <v>94</v>
      </c>
      <c r="C20" s="190">
        <v>55</v>
      </c>
      <c r="D20" s="183"/>
      <c r="E20" s="183"/>
      <c r="F20" s="183"/>
      <c r="G20" s="183"/>
      <c r="H20" s="183"/>
      <c r="I20" s="183"/>
      <c r="J20" s="183"/>
      <c r="K20" s="183"/>
      <c r="L20" s="190" t="s">
        <v>94</v>
      </c>
      <c r="M20" s="190">
        <v>11</v>
      </c>
      <c r="N20" s="183"/>
      <c r="O20" s="183"/>
      <c r="P20" s="183"/>
      <c r="Q20" s="183"/>
      <c r="R20" s="183"/>
      <c r="S20" s="183"/>
      <c r="T20" s="183"/>
    </row>
    <row r="21" spans="2:28" ht="15.75">
      <c r="B21" s="192"/>
      <c r="C21" s="192"/>
      <c r="D21" s="183"/>
      <c r="E21" s="183"/>
      <c r="F21" s="183"/>
      <c r="G21" s="183"/>
      <c r="H21" s="183"/>
      <c r="I21" s="183"/>
      <c r="J21" s="183"/>
      <c r="K21" s="183"/>
      <c r="L21" s="190" t="s">
        <v>96</v>
      </c>
      <c r="M21" s="190">
        <v>15</v>
      </c>
      <c r="N21" s="183"/>
      <c r="O21" s="183"/>
      <c r="P21" s="183"/>
      <c r="Q21" s="183"/>
      <c r="R21" s="183"/>
      <c r="S21" s="183"/>
      <c r="T21" s="183"/>
    </row>
    <row r="22" spans="2:28" ht="15.75">
      <c r="B22" s="192"/>
      <c r="C22" s="192">
        <f>SUM(C18:C20)</f>
        <v>100</v>
      </c>
      <c r="D22" s="183"/>
      <c r="E22" s="183"/>
      <c r="F22" s="183"/>
      <c r="G22" s="183"/>
      <c r="H22" s="183"/>
      <c r="I22" s="183"/>
      <c r="J22" s="183"/>
      <c r="K22" s="183"/>
      <c r="L22" s="190" t="s">
        <v>98</v>
      </c>
      <c r="M22" s="190">
        <v>17</v>
      </c>
      <c r="N22" s="183"/>
      <c r="O22" s="183"/>
      <c r="P22" s="183"/>
      <c r="Q22" s="183"/>
      <c r="R22" s="183"/>
      <c r="S22" s="183"/>
      <c r="T22" s="183"/>
    </row>
    <row r="23" spans="2:28" ht="15.75">
      <c r="B23" s="198"/>
      <c r="C23" s="198"/>
      <c r="D23" s="183"/>
      <c r="E23" s="183"/>
      <c r="F23" s="183"/>
      <c r="G23" s="183"/>
      <c r="H23" s="183"/>
      <c r="I23" s="183"/>
      <c r="J23" s="183"/>
      <c r="K23" s="183"/>
      <c r="L23" s="190" t="s">
        <v>147</v>
      </c>
      <c r="M23" s="190">
        <v>19</v>
      </c>
      <c r="N23" s="183"/>
      <c r="O23" s="183"/>
      <c r="P23" s="183"/>
      <c r="Q23" s="183"/>
      <c r="R23" s="183"/>
      <c r="S23" s="183"/>
      <c r="T23" s="183"/>
    </row>
    <row r="24" spans="2:28" ht="15.75">
      <c r="B24" s="198"/>
      <c r="C24" s="198"/>
      <c r="D24" s="183"/>
      <c r="E24" s="183"/>
      <c r="F24" s="183"/>
      <c r="G24" s="183"/>
      <c r="H24" s="183"/>
      <c r="I24" s="183"/>
      <c r="J24" s="183"/>
      <c r="K24" s="183"/>
      <c r="L24" s="190" t="s">
        <v>150</v>
      </c>
      <c r="M24" s="190">
        <v>22</v>
      </c>
      <c r="N24" s="183"/>
      <c r="O24" s="183"/>
      <c r="P24" s="183"/>
      <c r="Q24" s="183"/>
      <c r="R24" s="183"/>
      <c r="S24" s="183"/>
      <c r="T24" s="183"/>
    </row>
    <row r="25" spans="2:28" ht="15.75">
      <c r="B25" s="198"/>
      <c r="C25" s="198"/>
      <c r="D25" s="183"/>
      <c r="E25" s="183"/>
      <c r="F25" s="183"/>
      <c r="G25" s="183"/>
      <c r="H25" s="183"/>
      <c r="I25" s="183"/>
      <c r="J25" s="183"/>
      <c r="K25" s="183"/>
      <c r="L25" s="202"/>
      <c r="M25" s="190"/>
      <c r="N25" s="183"/>
      <c r="O25" s="183"/>
      <c r="P25" s="183"/>
      <c r="Q25" s="183"/>
      <c r="R25" s="183"/>
      <c r="S25" s="183"/>
      <c r="T25" s="183"/>
    </row>
    <row r="26" spans="2:28" ht="15.75">
      <c r="B26" s="198"/>
      <c r="C26" s="198"/>
      <c r="D26" s="183"/>
      <c r="E26" s="183"/>
      <c r="F26" s="183"/>
      <c r="G26" s="183"/>
      <c r="H26" s="183"/>
      <c r="I26" s="183"/>
      <c r="J26" s="183"/>
      <c r="K26" s="183"/>
      <c r="L26" s="202"/>
      <c r="M26" s="190">
        <f>SUM(M18:M24)</f>
        <v>100</v>
      </c>
      <c r="N26" s="183"/>
      <c r="O26" s="183"/>
      <c r="P26" s="183"/>
      <c r="Q26" s="183"/>
      <c r="R26" s="183"/>
      <c r="S26" s="183"/>
      <c r="T26" s="183"/>
    </row>
    <row r="27" spans="2:28">
      <c r="B27" s="198"/>
      <c r="C27" s="198"/>
      <c r="D27" s="183"/>
      <c r="E27" s="183"/>
      <c r="F27" s="183"/>
      <c r="G27" s="183"/>
      <c r="H27" s="183"/>
      <c r="I27" s="183"/>
      <c r="J27" s="183"/>
      <c r="K27" s="183"/>
      <c r="L27" s="198"/>
      <c r="M27" s="198"/>
      <c r="N27" s="203"/>
      <c r="O27" s="183"/>
      <c r="P27" s="183"/>
      <c r="Q27" s="183"/>
      <c r="R27" s="183"/>
      <c r="S27" s="183"/>
      <c r="T27" s="183"/>
    </row>
    <row r="28" spans="2:28">
      <c r="B28" s="199"/>
      <c r="C28" s="199"/>
      <c r="D28" s="200"/>
      <c r="E28" s="200"/>
      <c r="F28" s="200"/>
      <c r="G28" s="200"/>
      <c r="H28" s="200"/>
      <c r="I28" s="200"/>
      <c r="J28" s="183"/>
      <c r="K28" s="183"/>
      <c r="L28" s="200"/>
      <c r="M28" s="199"/>
      <c r="N28" s="200"/>
      <c r="O28" s="200"/>
      <c r="P28" s="200"/>
      <c r="Q28" s="200"/>
      <c r="R28" s="200"/>
      <c r="S28" s="200"/>
      <c r="T28" s="183"/>
    </row>
    <row r="29" spans="2:28" ht="29.25" customHeight="1">
      <c r="B29" s="198"/>
      <c r="C29" s="198"/>
      <c r="D29" s="183"/>
      <c r="E29" s="183"/>
      <c r="F29" s="183"/>
      <c r="G29" s="183"/>
      <c r="H29" s="183"/>
      <c r="I29" s="183"/>
      <c r="J29" s="183"/>
      <c r="K29" s="183"/>
      <c r="L29" s="198"/>
      <c r="M29" s="198"/>
      <c r="N29" s="183"/>
      <c r="O29" s="183"/>
      <c r="P29" s="183"/>
      <c r="Q29" s="183"/>
      <c r="R29" s="183"/>
      <c r="S29" s="183"/>
      <c r="T29" s="183"/>
    </row>
    <row r="30" spans="2:28" ht="18.75">
      <c r="B30" s="184" t="s">
        <v>151</v>
      </c>
      <c r="C30" s="185"/>
      <c r="D30" s="183"/>
      <c r="E30" s="183"/>
      <c r="F30" s="183"/>
      <c r="G30" s="183"/>
      <c r="H30" s="183"/>
      <c r="I30" s="183"/>
      <c r="J30" s="183"/>
      <c r="K30" s="183"/>
      <c r="L30" s="184" t="s">
        <v>152</v>
      </c>
      <c r="M30" s="189"/>
      <c r="N30" s="183"/>
      <c r="O30" s="183"/>
      <c r="P30" s="183"/>
      <c r="Q30" s="183"/>
      <c r="R30" s="183"/>
      <c r="S30" s="183"/>
      <c r="T30" s="183"/>
    </row>
    <row r="31" spans="2:28" ht="15.75">
      <c r="B31" s="190" t="s">
        <v>86</v>
      </c>
      <c r="C31" s="190">
        <v>15</v>
      </c>
      <c r="D31" s="183"/>
      <c r="E31" s="183"/>
      <c r="F31" s="183"/>
      <c r="G31" s="183"/>
      <c r="H31" s="183"/>
      <c r="I31" s="183"/>
      <c r="J31" s="183"/>
      <c r="K31" s="183"/>
      <c r="L31" s="190" t="s">
        <v>86</v>
      </c>
      <c r="M31" s="190">
        <v>8</v>
      </c>
      <c r="N31" s="183"/>
      <c r="O31" s="183"/>
      <c r="P31" s="183"/>
      <c r="Q31" s="183"/>
      <c r="R31" s="183"/>
      <c r="S31" s="183"/>
      <c r="T31" s="183"/>
    </row>
    <row r="32" spans="2:28" ht="15.75">
      <c r="B32" s="190" t="s">
        <v>92</v>
      </c>
      <c r="C32" s="190">
        <v>20</v>
      </c>
      <c r="D32" s="183"/>
      <c r="E32" s="183"/>
      <c r="F32" s="183"/>
      <c r="G32" s="183"/>
      <c r="H32" s="183"/>
      <c r="I32" s="183"/>
      <c r="J32" s="183"/>
      <c r="K32" s="183"/>
      <c r="L32" s="190" t="s">
        <v>92</v>
      </c>
      <c r="M32" s="190">
        <v>9</v>
      </c>
      <c r="N32" s="183"/>
      <c r="O32" s="183"/>
      <c r="P32" s="183"/>
      <c r="Q32" s="183"/>
      <c r="R32" s="183"/>
      <c r="S32" s="183"/>
      <c r="T32" s="183"/>
    </row>
    <row r="33" spans="2:32" ht="15.75">
      <c r="B33" s="190" t="s">
        <v>94</v>
      </c>
      <c r="C33" s="190">
        <v>25</v>
      </c>
      <c r="D33" s="183"/>
      <c r="E33" s="183"/>
      <c r="F33" s="183"/>
      <c r="G33" s="183"/>
      <c r="H33" s="183"/>
      <c r="I33" s="183"/>
      <c r="J33" s="183"/>
      <c r="K33" s="183"/>
      <c r="L33" s="190" t="s">
        <v>94</v>
      </c>
      <c r="M33" s="190">
        <v>10</v>
      </c>
      <c r="N33" s="183"/>
      <c r="O33" s="183"/>
      <c r="P33" s="183"/>
      <c r="Q33" s="183"/>
      <c r="R33" s="183"/>
      <c r="S33" s="183"/>
      <c r="T33" s="183"/>
    </row>
    <row r="34" spans="2:32" ht="15.75">
      <c r="B34" s="192" t="s">
        <v>96</v>
      </c>
      <c r="C34" s="192">
        <v>40</v>
      </c>
      <c r="D34" s="183"/>
      <c r="E34" s="183"/>
      <c r="F34" s="183"/>
      <c r="G34" s="183"/>
      <c r="H34" s="183"/>
      <c r="I34" s="183"/>
      <c r="J34" s="183"/>
      <c r="K34" s="183"/>
      <c r="L34" s="190" t="s">
        <v>96</v>
      </c>
      <c r="M34" s="190">
        <v>11</v>
      </c>
      <c r="N34" s="183"/>
      <c r="O34" s="183"/>
      <c r="P34" s="183"/>
      <c r="Q34" s="183"/>
      <c r="R34" s="183"/>
      <c r="S34" s="183"/>
      <c r="T34" s="183"/>
    </row>
    <row r="35" spans="2:32" ht="15.75">
      <c r="B35" s="192"/>
      <c r="C35" s="192"/>
      <c r="D35" s="183"/>
      <c r="E35" s="183"/>
      <c r="F35" s="183"/>
      <c r="G35" s="183"/>
      <c r="H35" s="183"/>
      <c r="I35" s="183"/>
      <c r="J35" s="183"/>
      <c r="K35" s="183"/>
      <c r="L35" s="190" t="s">
        <v>98</v>
      </c>
      <c r="M35" s="190">
        <v>12</v>
      </c>
      <c r="N35" s="183"/>
      <c r="O35" s="183"/>
      <c r="P35" s="183"/>
      <c r="Q35" s="183"/>
      <c r="R35" s="183"/>
      <c r="S35" s="183"/>
      <c r="T35" s="183"/>
    </row>
    <row r="36" spans="2:32" ht="15.75">
      <c r="B36" s="192"/>
      <c r="C36" s="192">
        <f>SUM(C31:C34)</f>
        <v>100</v>
      </c>
      <c r="D36" s="183"/>
      <c r="E36" s="183"/>
      <c r="F36" s="183"/>
      <c r="G36" s="183"/>
      <c r="H36" s="183"/>
      <c r="I36" s="183"/>
      <c r="J36" s="183"/>
      <c r="K36" s="183"/>
      <c r="L36" s="190" t="s">
        <v>147</v>
      </c>
      <c r="M36" s="190">
        <v>14</v>
      </c>
      <c r="N36" s="183"/>
      <c r="O36" s="183"/>
      <c r="P36" s="183"/>
      <c r="Q36" s="183"/>
      <c r="R36" s="183"/>
      <c r="S36" s="183"/>
      <c r="T36" s="183"/>
    </row>
    <row r="37" spans="2:32" ht="15.75">
      <c r="B37" s="198"/>
      <c r="C37" s="198"/>
      <c r="D37" s="183"/>
      <c r="E37" s="183"/>
      <c r="F37" s="183"/>
      <c r="G37" s="183"/>
      <c r="H37" s="183"/>
      <c r="I37" s="183"/>
      <c r="J37" s="183"/>
      <c r="K37" s="183"/>
      <c r="L37" s="190" t="s">
        <v>150</v>
      </c>
      <c r="M37" s="190">
        <v>17</v>
      </c>
      <c r="N37" s="183"/>
      <c r="O37" s="183"/>
      <c r="P37" s="183"/>
      <c r="Q37" s="183"/>
      <c r="R37" s="183"/>
      <c r="S37" s="183"/>
      <c r="T37" s="183"/>
    </row>
    <row r="38" spans="2:32" ht="15.75">
      <c r="B38" s="198"/>
      <c r="C38" s="198"/>
      <c r="D38" s="183"/>
      <c r="E38" s="183"/>
      <c r="F38" s="183"/>
      <c r="G38" s="183"/>
      <c r="H38" s="183"/>
      <c r="I38" s="183"/>
      <c r="J38" s="183"/>
      <c r="K38" s="183"/>
      <c r="L38" s="190" t="s">
        <v>153</v>
      </c>
      <c r="M38" s="190">
        <v>19</v>
      </c>
      <c r="N38" s="183"/>
      <c r="O38" s="183"/>
      <c r="P38" s="183"/>
      <c r="Q38" s="183"/>
      <c r="R38" s="183"/>
      <c r="S38" s="183"/>
      <c r="T38" s="183"/>
    </row>
    <row r="39" spans="2:32">
      <c r="B39" s="198"/>
      <c r="C39" s="198"/>
      <c r="D39" s="183"/>
      <c r="E39" s="183"/>
      <c r="F39" s="183"/>
      <c r="G39" s="183"/>
      <c r="H39" s="183"/>
      <c r="I39" s="183"/>
      <c r="J39" s="183"/>
      <c r="K39" s="183"/>
      <c r="L39" s="198"/>
      <c r="M39" s="198"/>
      <c r="N39" s="183"/>
      <c r="O39" s="183"/>
      <c r="P39" s="183"/>
      <c r="Q39" s="183"/>
      <c r="R39" s="183"/>
      <c r="S39" s="183"/>
      <c r="T39" s="183"/>
    </row>
    <row r="40" spans="2:32" s="54" customFormat="1" ht="24" customHeight="1">
      <c r="B40" s="204"/>
      <c r="C40" s="204"/>
      <c r="D40" s="187"/>
      <c r="E40" s="187"/>
      <c r="F40" s="187"/>
      <c r="G40" s="187"/>
      <c r="H40" s="187"/>
      <c r="I40" s="187"/>
      <c r="J40" s="187"/>
      <c r="K40" s="187"/>
      <c r="L40" s="189"/>
      <c r="M40" s="190">
        <v>100</v>
      </c>
      <c r="N40" s="187"/>
      <c r="O40" s="187"/>
      <c r="P40" s="187"/>
      <c r="Q40" s="187"/>
      <c r="R40" s="187"/>
      <c r="S40" s="187"/>
      <c r="T40" s="187"/>
    </row>
    <row r="41" spans="2:32" s="54" customFormat="1" ht="24" customHeight="1">
      <c r="B41" s="204"/>
      <c r="C41" s="204"/>
      <c r="D41" s="187"/>
      <c r="E41" s="187"/>
      <c r="F41" s="187"/>
      <c r="G41" s="187"/>
      <c r="H41" s="187"/>
      <c r="I41" s="187"/>
      <c r="J41" s="187"/>
      <c r="K41" s="187"/>
      <c r="L41" s="189"/>
      <c r="M41" s="189"/>
      <c r="N41" s="187"/>
      <c r="O41" s="187"/>
      <c r="P41" s="187"/>
      <c r="Q41" s="191"/>
      <c r="R41" s="187"/>
      <c r="S41" s="187"/>
      <c r="T41" s="187"/>
    </row>
    <row r="42" spans="2:32" s="54" customFormat="1" ht="24" customHeight="1">
      <c r="B42" s="205"/>
      <c r="C42" s="205"/>
      <c r="D42" s="206"/>
      <c r="E42" s="206"/>
      <c r="F42" s="206"/>
      <c r="G42" s="206"/>
      <c r="H42" s="206"/>
      <c r="I42" s="206"/>
      <c r="J42" s="187"/>
      <c r="K42" s="187"/>
      <c r="L42" s="207"/>
      <c r="M42" s="207"/>
      <c r="N42" s="206"/>
      <c r="O42" s="206"/>
      <c r="P42" s="206"/>
      <c r="Q42" s="208"/>
      <c r="R42" s="206"/>
      <c r="S42" s="206"/>
      <c r="T42" s="187"/>
    </row>
    <row r="43" spans="2:32" s="54" customFormat="1" ht="24" customHeight="1">
      <c r="B43" s="198"/>
      <c r="C43" s="198"/>
      <c r="D43" s="183"/>
      <c r="E43" s="183"/>
      <c r="F43" s="183"/>
      <c r="G43" s="183"/>
      <c r="H43" s="183"/>
      <c r="I43" s="183"/>
      <c r="J43" s="187"/>
      <c r="K43" s="187"/>
      <c r="L43" s="198"/>
      <c r="M43" s="198"/>
      <c r="N43" s="183"/>
      <c r="O43" s="183"/>
      <c r="P43" s="183"/>
      <c r="Q43" s="183"/>
      <c r="R43" s="183"/>
      <c r="S43" s="183"/>
      <c r="T43" s="187"/>
    </row>
    <row r="44" spans="2:32" s="54" customFormat="1" ht="24" customHeight="1">
      <c r="B44" s="184" t="s">
        <v>154</v>
      </c>
      <c r="C44" s="185"/>
      <c r="D44" s="187"/>
      <c r="E44" s="187"/>
      <c r="F44" s="187"/>
      <c r="G44" s="187"/>
      <c r="H44" s="187"/>
      <c r="I44" s="187"/>
      <c r="J44" s="187"/>
      <c r="K44" s="187"/>
      <c r="L44" s="184" t="s">
        <v>155</v>
      </c>
      <c r="M44" s="189"/>
      <c r="N44" s="187"/>
      <c r="O44" s="187"/>
      <c r="P44" s="187"/>
      <c r="Q44" s="191"/>
      <c r="R44" s="187"/>
      <c r="S44" s="187"/>
      <c r="T44" s="187"/>
    </row>
    <row r="45" spans="2:32" s="54" customFormat="1" ht="24" customHeight="1">
      <c r="B45" s="190" t="s">
        <v>86</v>
      </c>
      <c r="C45" s="190">
        <v>5</v>
      </c>
      <c r="D45" s="187"/>
      <c r="E45" s="187"/>
      <c r="F45" s="187"/>
      <c r="G45" s="187"/>
      <c r="H45" s="187"/>
      <c r="I45" s="187"/>
      <c r="J45" s="187"/>
      <c r="K45" s="187"/>
      <c r="L45" s="190" t="s">
        <v>86</v>
      </c>
      <c r="M45" s="190">
        <v>4</v>
      </c>
      <c r="N45" s="187"/>
      <c r="O45" s="187"/>
      <c r="P45" s="187"/>
      <c r="Q45" s="191"/>
      <c r="R45" s="187"/>
      <c r="S45" s="187"/>
      <c r="T45" s="187"/>
      <c r="V45" s="55"/>
      <c r="W45" s="55"/>
      <c r="Z45" s="58"/>
      <c r="AA45" s="59"/>
      <c r="AD45" s="59"/>
      <c r="AE45" s="59"/>
      <c r="AF45" s="59"/>
    </row>
    <row r="46" spans="2:32" s="54" customFormat="1" ht="24" customHeight="1">
      <c r="B46" s="190" t="s">
        <v>92</v>
      </c>
      <c r="C46" s="190">
        <v>12</v>
      </c>
      <c r="D46" s="187"/>
      <c r="E46" s="187"/>
      <c r="F46" s="187"/>
      <c r="G46" s="187"/>
      <c r="H46" s="187"/>
      <c r="I46" s="187"/>
      <c r="J46" s="187"/>
      <c r="K46" s="187"/>
      <c r="L46" s="190" t="s">
        <v>92</v>
      </c>
      <c r="M46" s="190">
        <v>6</v>
      </c>
      <c r="N46" s="187"/>
      <c r="O46" s="187"/>
      <c r="P46" s="187"/>
      <c r="Q46" s="191"/>
      <c r="R46" s="187"/>
      <c r="S46" s="187"/>
      <c r="T46" s="187"/>
      <c r="V46" s="55"/>
      <c r="W46" s="55"/>
      <c r="Z46" s="58"/>
      <c r="AA46" s="59"/>
      <c r="AD46" s="59"/>
      <c r="AE46" s="59"/>
      <c r="AF46" s="59"/>
    </row>
    <row r="47" spans="2:32" s="54" customFormat="1" ht="24" customHeight="1">
      <c r="B47" s="190" t="s">
        <v>94</v>
      </c>
      <c r="C47" s="190">
        <v>22</v>
      </c>
      <c r="D47" s="187"/>
      <c r="E47" s="187"/>
      <c r="F47" s="187"/>
      <c r="G47" s="187"/>
      <c r="H47" s="187"/>
      <c r="I47" s="187"/>
      <c r="J47" s="187"/>
      <c r="K47" s="187"/>
      <c r="L47" s="190" t="s">
        <v>94</v>
      </c>
      <c r="M47" s="190">
        <v>8</v>
      </c>
      <c r="N47" s="187"/>
      <c r="O47" s="187"/>
      <c r="P47" s="187"/>
      <c r="Q47" s="191"/>
      <c r="R47" s="187"/>
      <c r="S47" s="187"/>
      <c r="T47" s="187"/>
      <c r="V47" s="55"/>
      <c r="W47" s="55"/>
      <c r="Z47" s="58"/>
      <c r="AA47" s="59"/>
      <c r="AD47" s="59"/>
      <c r="AE47" s="59"/>
      <c r="AF47" s="59"/>
    </row>
    <row r="48" spans="2:32" s="54" customFormat="1" ht="24" customHeight="1">
      <c r="B48" s="192" t="s">
        <v>96</v>
      </c>
      <c r="C48" s="192">
        <v>27</v>
      </c>
      <c r="D48" s="187"/>
      <c r="E48" s="187"/>
      <c r="F48" s="187"/>
      <c r="G48" s="187"/>
      <c r="H48" s="187"/>
      <c r="I48" s="187"/>
      <c r="J48" s="187"/>
      <c r="K48" s="187"/>
      <c r="L48" s="190" t="s">
        <v>96</v>
      </c>
      <c r="M48" s="190">
        <v>9</v>
      </c>
      <c r="N48" s="187"/>
      <c r="O48" s="187"/>
      <c r="P48" s="187"/>
      <c r="Q48" s="191"/>
      <c r="R48" s="187"/>
      <c r="S48" s="187"/>
      <c r="T48" s="187"/>
      <c r="V48" s="55"/>
      <c r="W48" s="55"/>
      <c r="Z48" s="58"/>
      <c r="AA48" s="59"/>
      <c r="AD48" s="59"/>
      <c r="AE48" s="59"/>
      <c r="AF48" s="59"/>
    </row>
    <row r="49" spans="2:32" s="54" customFormat="1" ht="24" customHeight="1">
      <c r="B49" s="192" t="s">
        <v>98</v>
      </c>
      <c r="C49" s="192">
        <v>34</v>
      </c>
      <c r="D49" s="187"/>
      <c r="E49" s="187"/>
      <c r="F49" s="187"/>
      <c r="G49" s="187"/>
      <c r="H49" s="187"/>
      <c r="I49" s="187"/>
      <c r="J49" s="187"/>
      <c r="K49" s="187"/>
      <c r="L49" s="190" t="s">
        <v>98</v>
      </c>
      <c r="M49" s="190">
        <v>10</v>
      </c>
      <c r="N49" s="187"/>
      <c r="O49" s="187"/>
      <c r="P49" s="187"/>
      <c r="Q49" s="191"/>
      <c r="R49" s="187"/>
      <c r="S49" s="187"/>
      <c r="T49" s="187"/>
      <c r="V49" s="55"/>
      <c r="W49" s="55"/>
      <c r="Z49" s="58"/>
      <c r="AA49" s="59"/>
      <c r="AD49" s="59"/>
      <c r="AE49" s="59"/>
      <c r="AF49" s="59"/>
    </row>
    <row r="50" spans="2:32" s="53" customFormat="1" ht="24" customHeight="1">
      <c r="B50" s="192"/>
      <c r="C50" s="192"/>
      <c r="D50" s="209"/>
      <c r="E50" s="209"/>
      <c r="F50" s="209"/>
      <c r="G50" s="210"/>
      <c r="H50" s="210"/>
      <c r="I50" s="209"/>
      <c r="J50" s="210"/>
      <c r="K50" s="211"/>
      <c r="L50" s="190" t="s">
        <v>147</v>
      </c>
      <c r="M50" s="190">
        <v>11</v>
      </c>
      <c r="N50" s="209"/>
      <c r="O50" s="211"/>
      <c r="P50" s="211"/>
      <c r="Q50" s="209"/>
      <c r="R50" s="211"/>
      <c r="S50" s="211"/>
      <c r="T50" s="211"/>
      <c r="V50" s="55"/>
      <c r="W50" s="55"/>
      <c r="Z50" s="58"/>
      <c r="AA50" s="59"/>
      <c r="AD50" s="59"/>
      <c r="AE50" s="59"/>
      <c r="AF50" s="59"/>
    </row>
    <row r="51" spans="2:32" s="53" customFormat="1" ht="24" customHeight="1">
      <c r="B51" s="192"/>
      <c r="C51" s="192">
        <f>SUM(C45:C49)</f>
        <v>100</v>
      </c>
      <c r="D51" s="209"/>
      <c r="E51" s="209"/>
      <c r="F51" s="209"/>
      <c r="G51" s="210"/>
      <c r="H51" s="210"/>
      <c r="I51" s="209"/>
      <c r="J51" s="209"/>
      <c r="K51" s="209"/>
      <c r="L51" s="190" t="s">
        <v>150</v>
      </c>
      <c r="M51" s="190">
        <v>15</v>
      </c>
      <c r="N51" s="209"/>
      <c r="O51" s="211"/>
      <c r="P51" s="211"/>
      <c r="Q51" s="209"/>
      <c r="R51" s="211"/>
      <c r="S51" s="211"/>
      <c r="T51" s="211"/>
      <c r="V51" s="55"/>
      <c r="W51" s="55"/>
      <c r="Z51" s="58"/>
      <c r="AA51" s="59"/>
      <c r="AD51" s="59"/>
      <c r="AE51" s="59"/>
      <c r="AF51" s="59"/>
    </row>
    <row r="52" spans="2:32" s="53" customFormat="1" ht="24" customHeight="1">
      <c r="B52" s="211"/>
      <c r="C52" s="211"/>
      <c r="D52" s="211"/>
      <c r="E52" s="211"/>
      <c r="F52" s="211"/>
      <c r="G52" s="211"/>
      <c r="H52" s="211"/>
      <c r="I52" s="211"/>
      <c r="J52" s="211"/>
      <c r="K52" s="211"/>
      <c r="L52" s="190" t="s">
        <v>153</v>
      </c>
      <c r="M52" s="190">
        <v>18</v>
      </c>
      <c r="N52" s="211"/>
      <c r="O52" s="211"/>
      <c r="P52" s="211"/>
      <c r="Q52" s="211"/>
      <c r="R52" s="211"/>
      <c r="S52" s="211"/>
      <c r="T52" s="211"/>
      <c r="V52" s="55"/>
      <c r="W52" s="55"/>
      <c r="Z52" s="58"/>
      <c r="AA52" s="59"/>
      <c r="AD52" s="59"/>
      <c r="AE52" s="59"/>
      <c r="AF52" s="59"/>
    </row>
    <row r="53" spans="2:32" ht="15.75">
      <c r="B53" s="183"/>
      <c r="C53" s="183"/>
      <c r="D53" s="183"/>
      <c r="E53" s="183"/>
      <c r="F53" s="183"/>
      <c r="G53" s="183"/>
      <c r="H53" s="183"/>
      <c r="I53" s="183"/>
      <c r="J53" s="183"/>
      <c r="K53" s="183"/>
      <c r="L53" s="190" t="s">
        <v>156</v>
      </c>
      <c r="M53" s="190">
        <v>19</v>
      </c>
      <c r="N53" s="183"/>
      <c r="O53" s="183"/>
      <c r="P53" s="183"/>
      <c r="Q53" s="183"/>
      <c r="R53" s="183"/>
      <c r="S53" s="183"/>
      <c r="T53" s="191"/>
      <c r="U53" s="55"/>
      <c r="V53" s="55"/>
      <c r="W53" s="55"/>
      <c r="Z53" s="58"/>
      <c r="AA53" s="59"/>
      <c r="AB53" s="58"/>
      <c r="AC53" s="58"/>
      <c r="AD53" s="59"/>
      <c r="AE53" s="59"/>
      <c r="AF53" s="59"/>
    </row>
    <row r="54" spans="2:32">
      <c r="B54" s="183"/>
      <c r="C54" s="183"/>
      <c r="D54" s="183"/>
      <c r="E54" s="183"/>
      <c r="F54" s="183"/>
      <c r="G54" s="183"/>
      <c r="H54" s="183"/>
      <c r="I54" s="183"/>
      <c r="J54" s="183"/>
      <c r="K54" s="183"/>
      <c r="L54" s="198"/>
      <c r="M54" s="198"/>
      <c r="N54" s="183"/>
      <c r="O54" s="183"/>
      <c r="P54" s="183"/>
      <c r="Q54" s="183"/>
      <c r="R54" s="183"/>
      <c r="S54" s="183"/>
      <c r="T54" s="183"/>
    </row>
    <row r="55" spans="2:32" ht="15.75">
      <c r="B55" s="183"/>
      <c r="C55" s="183"/>
      <c r="D55" s="183"/>
      <c r="E55" s="183"/>
      <c r="F55" s="183"/>
      <c r="G55" s="183"/>
      <c r="H55" s="183"/>
      <c r="I55" s="183"/>
      <c r="J55" s="183"/>
      <c r="K55" s="183"/>
      <c r="L55" s="198"/>
      <c r="M55" s="190">
        <f>SUM(M31:M38)</f>
        <v>100</v>
      </c>
      <c r="N55" s="183"/>
      <c r="O55" s="183"/>
      <c r="P55" s="183"/>
      <c r="Q55" s="183"/>
      <c r="R55" s="183"/>
      <c r="S55" s="183"/>
      <c r="T55" s="183"/>
    </row>
    <row r="56" spans="2:32">
      <c r="B56" s="183"/>
      <c r="C56" s="183"/>
      <c r="D56" s="183"/>
      <c r="E56" s="183"/>
      <c r="F56" s="183"/>
      <c r="G56" s="183"/>
      <c r="H56" s="183"/>
      <c r="I56" s="183"/>
      <c r="J56" s="183"/>
      <c r="K56" s="183"/>
      <c r="L56" s="183"/>
      <c r="M56" s="183"/>
      <c r="N56" s="183"/>
      <c r="O56" s="183"/>
      <c r="P56" s="183"/>
      <c r="Q56" s="183"/>
      <c r="R56" s="183"/>
      <c r="S56" s="183"/>
      <c r="T56" s="183"/>
    </row>
    <row r="57" spans="2:32">
      <c r="B57" s="183"/>
      <c r="C57" s="183"/>
      <c r="D57" s="183"/>
      <c r="E57" s="183"/>
      <c r="F57" s="183"/>
      <c r="G57" s="183"/>
      <c r="H57" s="183"/>
      <c r="I57" s="183"/>
      <c r="J57" s="183"/>
      <c r="K57" s="183"/>
      <c r="L57" s="183"/>
      <c r="M57" s="183"/>
      <c r="N57" s="183"/>
      <c r="O57" s="183"/>
      <c r="P57" s="183"/>
      <c r="Q57" s="183"/>
      <c r="R57" s="183"/>
      <c r="S57" s="183"/>
      <c r="T57" s="183"/>
    </row>
    <row r="58" spans="2:32">
      <c r="B58" s="183"/>
      <c r="C58" s="183"/>
      <c r="D58" s="183"/>
      <c r="E58" s="183"/>
      <c r="F58" s="183"/>
      <c r="G58" s="183"/>
      <c r="H58" s="183"/>
      <c r="I58" s="183"/>
      <c r="J58" s="183"/>
      <c r="K58" s="183"/>
      <c r="L58" s="183"/>
      <c r="M58" s="183"/>
      <c r="N58" s="183"/>
      <c r="O58" s="183"/>
      <c r="P58" s="183"/>
      <c r="Q58" s="183"/>
      <c r="R58" s="183"/>
      <c r="S58" s="183"/>
      <c r="T58" s="183"/>
    </row>
    <row r="59" spans="2:32">
      <c r="B59" s="183"/>
      <c r="C59" s="183"/>
      <c r="D59" s="183"/>
      <c r="E59" s="183"/>
      <c r="F59" s="183"/>
      <c r="G59" s="183"/>
      <c r="H59" s="183"/>
      <c r="I59" s="183"/>
      <c r="J59" s="183"/>
      <c r="K59" s="183"/>
      <c r="L59" s="183"/>
      <c r="M59" s="183"/>
      <c r="N59" s="183"/>
      <c r="O59" s="183"/>
      <c r="P59" s="183"/>
      <c r="Q59" s="183"/>
      <c r="R59" s="183"/>
      <c r="S59" s="183"/>
      <c r="T59" s="183"/>
    </row>
    <row r="60" spans="2:32">
      <c r="B60" s="183"/>
      <c r="C60" s="183"/>
      <c r="D60" s="183"/>
      <c r="E60" s="183"/>
      <c r="F60" s="183"/>
      <c r="G60" s="183"/>
      <c r="H60" s="183"/>
      <c r="I60" s="183"/>
      <c r="J60" s="183"/>
      <c r="K60" s="183"/>
      <c r="L60" s="183"/>
      <c r="M60" s="183"/>
      <c r="N60" s="183"/>
      <c r="O60" s="183"/>
      <c r="P60" s="183"/>
      <c r="Q60" s="183"/>
      <c r="R60" s="183"/>
      <c r="S60" s="183"/>
      <c r="T60" s="183"/>
    </row>
    <row r="61" spans="2:32">
      <c r="B61" s="183"/>
      <c r="C61" s="183"/>
      <c r="D61" s="183"/>
      <c r="E61" s="183"/>
      <c r="F61" s="183"/>
      <c r="G61" s="183"/>
      <c r="H61" s="183"/>
      <c r="I61" s="183"/>
      <c r="J61" s="183"/>
      <c r="K61" s="183"/>
      <c r="L61" s="183"/>
      <c r="M61" s="183"/>
      <c r="N61" s="183"/>
      <c r="O61" s="183"/>
      <c r="P61" s="183"/>
      <c r="Q61" s="183"/>
      <c r="R61" s="183"/>
      <c r="S61" s="183"/>
      <c r="T61" s="183"/>
    </row>
    <row r="62" spans="2:32">
      <c r="B62" s="183"/>
      <c r="C62" s="183"/>
      <c r="D62" s="183"/>
      <c r="E62" s="183"/>
      <c r="F62" s="183"/>
      <c r="G62" s="183"/>
      <c r="H62" s="183"/>
      <c r="I62" s="183"/>
      <c r="J62" s="183"/>
      <c r="K62" s="183"/>
      <c r="L62" s="183"/>
      <c r="M62" s="183"/>
      <c r="N62" s="183"/>
      <c r="O62" s="183"/>
      <c r="P62" s="183"/>
      <c r="Q62" s="183"/>
      <c r="R62" s="183"/>
      <c r="S62" s="183"/>
      <c r="T62" s="183"/>
    </row>
  </sheetData>
  <mergeCells count="1">
    <mergeCell ref="B1:P4"/>
  </mergeCells>
  <phoneticPr fontId="0" type="noConversion"/>
  <pageMargins left="0.75" right="0.75" top="1" bottom="1" header="0" footer="0"/>
  <pageSetup paperSize="9" orientation="portrait" r:id="rId1"/>
  <headerFooter alignWithMargins="0">
    <oddFooter>&amp;C&amp;1#&amp;&amp;"Calibri"&amp;12&amp;K008000Internal Use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V107"/>
  <sheetViews>
    <sheetView showGridLines="0" topLeftCell="A4" zoomScale="44" zoomScaleNormal="44" workbookViewId="0">
      <selection activeCell="B1" sqref="B1:P4"/>
    </sheetView>
  </sheetViews>
  <sheetFormatPr defaultColWidth="11.42578125" defaultRowHeight="12.75"/>
  <cols>
    <col min="1" max="1" width="11.42578125" style="2" customWidth="1"/>
    <col min="2" max="2" width="16.42578125" style="2" customWidth="1"/>
    <col min="3" max="3" width="16.140625" style="2" customWidth="1"/>
    <col min="4" max="4" width="12.28515625" style="2" customWidth="1"/>
    <col min="5" max="5" width="11.42578125" style="2"/>
    <col min="6" max="6" width="8.28515625" style="2" customWidth="1"/>
    <col min="7" max="7" width="11.42578125" style="2"/>
    <col min="8" max="8" width="11" style="2" customWidth="1"/>
    <col min="9" max="9" width="19.28515625" style="2" customWidth="1"/>
    <col min="10" max="10" width="15.85546875" style="2" customWidth="1"/>
    <col min="11" max="12" width="9.28515625" style="2" customWidth="1"/>
    <col min="13" max="13" width="11.42578125" style="2"/>
    <col min="14" max="19" width="6.85546875" style="2" customWidth="1"/>
    <col min="20" max="20" width="5.42578125" style="2" customWidth="1"/>
    <col min="21" max="21" width="18.28515625" style="2" customWidth="1"/>
    <col min="22" max="24" width="8.140625" style="2" customWidth="1"/>
    <col min="25" max="25" width="6.42578125" style="2" customWidth="1"/>
    <col min="26" max="37" width="4.85546875" style="2" customWidth="1"/>
    <col min="38" max="38" width="4.42578125" style="2" customWidth="1"/>
    <col min="39" max="39" width="17.42578125" style="2" customWidth="1"/>
    <col min="40" max="43" width="8.7109375" style="2" customWidth="1"/>
    <col min="44" max="44" width="9.28515625" style="2" customWidth="1"/>
    <col min="45" max="45" width="8.42578125" style="2" customWidth="1"/>
    <col min="46" max="16384" width="11.42578125" style="2"/>
  </cols>
  <sheetData>
    <row r="1" spans="1:48" ht="80.25" customHeight="1">
      <c r="A1" s="89"/>
      <c r="B1" s="212"/>
      <c r="C1" s="89"/>
      <c r="D1" s="89"/>
      <c r="E1" s="89"/>
      <c r="F1" s="89"/>
      <c r="G1" s="89"/>
      <c r="H1" s="89"/>
      <c r="I1" s="89"/>
      <c r="J1" s="89"/>
      <c r="K1" s="89"/>
      <c r="L1" s="89"/>
      <c r="M1" s="89"/>
      <c r="N1" s="89"/>
      <c r="O1" s="89"/>
      <c r="P1" s="89"/>
      <c r="Q1" s="89"/>
      <c r="R1" s="89"/>
      <c r="S1" s="89"/>
      <c r="T1" s="89"/>
      <c r="U1" s="89"/>
      <c r="V1" s="89"/>
      <c r="W1" s="89"/>
    </row>
    <row r="2" spans="1:48">
      <c r="A2" s="213"/>
      <c r="B2" s="212"/>
      <c r="C2" s="89"/>
      <c r="D2" s="89"/>
      <c r="E2" s="89"/>
      <c r="F2" s="89"/>
      <c r="G2" s="89"/>
      <c r="H2" s="89"/>
      <c r="I2" s="89"/>
      <c r="J2" s="89"/>
      <c r="K2" s="89"/>
      <c r="L2" s="89"/>
      <c r="M2" s="89"/>
      <c r="N2" s="89"/>
      <c r="O2" s="89"/>
      <c r="P2" s="89"/>
      <c r="Q2" s="89"/>
      <c r="R2" s="89"/>
      <c r="S2" s="89"/>
      <c r="T2" s="89"/>
      <c r="U2" s="89"/>
      <c r="V2" s="89"/>
      <c r="W2" s="89"/>
    </row>
    <row r="3" spans="1:48" ht="19.5" customHeight="1">
      <c r="A3" s="213"/>
      <c r="B3" s="214" t="s">
        <v>157</v>
      </c>
      <c r="C3" s="214"/>
      <c r="D3" s="127"/>
      <c r="E3" s="89"/>
      <c r="F3" s="89"/>
      <c r="G3" s="89"/>
      <c r="H3" s="215"/>
      <c r="I3" s="89"/>
      <c r="J3" s="89"/>
      <c r="K3" s="89"/>
      <c r="L3" s="89"/>
      <c r="M3" s="89"/>
      <c r="N3" s="89"/>
      <c r="O3" s="89"/>
      <c r="P3" s="89"/>
      <c r="Q3" s="89"/>
      <c r="R3" s="89"/>
      <c r="S3" s="89"/>
      <c r="T3" s="89"/>
      <c r="U3" s="89"/>
      <c r="V3" s="89"/>
      <c r="W3" s="89"/>
    </row>
    <row r="4" spans="1:48" ht="14.25" customHeight="1">
      <c r="A4" s="213"/>
      <c r="B4" s="90"/>
      <c r="C4" s="90"/>
      <c r="D4" s="90"/>
      <c r="E4" s="89"/>
      <c r="F4" s="89"/>
      <c r="G4" s="89"/>
      <c r="H4" s="215"/>
      <c r="I4" s="89"/>
      <c r="J4" s="89"/>
      <c r="K4" s="89"/>
      <c r="L4" s="89"/>
      <c r="M4" s="89"/>
      <c r="N4" s="89"/>
      <c r="O4" s="89"/>
      <c r="P4" s="89"/>
      <c r="Q4" s="89"/>
      <c r="R4" s="89"/>
      <c r="S4" s="89"/>
      <c r="T4" s="89"/>
      <c r="U4" s="89"/>
      <c r="V4" s="89"/>
      <c r="W4" s="89"/>
    </row>
    <row r="5" spans="1:48" ht="18.75" customHeight="1">
      <c r="A5" s="213"/>
      <c r="B5" s="216" t="s">
        <v>158</v>
      </c>
      <c r="C5" s="217" t="s">
        <v>159</v>
      </c>
      <c r="D5" s="89"/>
      <c r="E5" s="89"/>
      <c r="F5" s="89"/>
      <c r="G5" s="149"/>
      <c r="H5" s="215"/>
      <c r="I5" s="89"/>
      <c r="J5" s="89"/>
      <c r="K5" s="89"/>
      <c r="L5" s="89"/>
      <c r="M5" s="89"/>
      <c r="N5" s="89"/>
      <c r="O5" s="89"/>
      <c r="P5" s="89"/>
      <c r="Q5" s="89"/>
      <c r="R5" s="89"/>
      <c r="S5" s="89"/>
      <c r="T5" s="89"/>
      <c r="U5" s="89"/>
      <c r="V5" s="89"/>
      <c r="W5" s="89"/>
      <c r="AV5" s="45"/>
    </row>
    <row r="6" spans="1:48" ht="18.75" customHeight="1">
      <c r="A6" s="213"/>
      <c r="B6" s="218" t="s">
        <v>160</v>
      </c>
      <c r="C6" s="219">
        <v>655</v>
      </c>
      <c r="D6" s="89"/>
      <c r="E6" s="89"/>
      <c r="F6" s="89"/>
      <c r="G6" s="188"/>
      <c r="H6" s="215"/>
      <c r="I6" s="89"/>
      <c r="J6" s="89"/>
      <c r="K6" s="89"/>
      <c r="L6" s="89"/>
      <c r="M6" s="89"/>
      <c r="N6" s="89"/>
      <c r="O6" s="89"/>
      <c r="P6" s="89"/>
      <c r="Q6" s="89"/>
      <c r="R6" s="89"/>
      <c r="S6" s="89"/>
      <c r="T6" s="89"/>
      <c r="U6" s="89"/>
      <c r="V6" s="89"/>
      <c r="W6" s="89"/>
      <c r="AV6" s="46"/>
    </row>
    <row r="7" spans="1:48" ht="18.75" customHeight="1">
      <c r="A7" s="213"/>
      <c r="B7" s="220" t="s">
        <v>161</v>
      </c>
      <c r="C7" s="221">
        <v>2685</v>
      </c>
      <c r="D7" s="89"/>
      <c r="E7" s="89"/>
      <c r="F7" s="89"/>
      <c r="G7" s="149"/>
      <c r="H7" s="215"/>
      <c r="I7" s="89"/>
      <c r="J7" s="89"/>
      <c r="K7" s="89"/>
      <c r="L7" s="89"/>
      <c r="M7" s="89"/>
      <c r="N7" s="89"/>
      <c r="O7" s="89"/>
      <c r="P7" s="89"/>
      <c r="Q7" s="89"/>
      <c r="R7" s="89"/>
      <c r="S7" s="89"/>
      <c r="T7" s="89"/>
      <c r="U7" s="89"/>
      <c r="V7" s="89"/>
      <c r="W7" s="89"/>
      <c r="AV7" s="46"/>
    </row>
    <row r="8" spans="1:48" ht="18.75" customHeight="1">
      <c r="A8" s="213"/>
      <c r="B8" s="222" t="s">
        <v>162</v>
      </c>
      <c r="C8" s="223">
        <v>729</v>
      </c>
      <c r="D8" s="89"/>
      <c r="E8" s="89"/>
      <c r="F8" s="89"/>
      <c r="G8" s="149"/>
      <c r="H8" s="215"/>
      <c r="I8" s="89"/>
      <c r="J8" s="89"/>
      <c r="K8" s="89"/>
      <c r="L8" s="89"/>
      <c r="M8" s="89"/>
      <c r="N8" s="89"/>
      <c r="O8" s="89"/>
      <c r="P8" s="89"/>
      <c r="Q8" s="89"/>
      <c r="R8" s="89"/>
      <c r="S8" s="89"/>
      <c r="T8" s="89"/>
      <c r="U8" s="89"/>
      <c r="V8" s="89"/>
      <c r="W8" s="89"/>
    </row>
    <row r="9" spans="1:48" ht="18.75" customHeight="1">
      <c r="A9" s="213"/>
      <c r="B9" s="224" t="s">
        <v>163</v>
      </c>
      <c r="C9" s="225">
        <v>1030</v>
      </c>
      <c r="D9" s="89"/>
      <c r="E9" s="89"/>
      <c r="F9" s="89"/>
      <c r="G9" s="149"/>
      <c r="H9" s="215"/>
      <c r="I9" s="89"/>
      <c r="J9" s="89"/>
      <c r="K9" s="89"/>
      <c r="L9" s="89"/>
      <c r="M9" s="89"/>
      <c r="N9" s="89"/>
      <c r="O9" s="89"/>
      <c r="P9" s="89"/>
      <c r="Q9" s="89"/>
      <c r="R9" s="89"/>
      <c r="S9" s="89"/>
      <c r="T9" s="89"/>
      <c r="U9" s="89"/>
      <c r="V9" s="89"/>
      <c r="W9" s="89"/>
    </row>
    <row r="10" spans="1:48" ht="18.75" customHeight="1">
      <c r="A10" s="213"/>
      <c r="B10" s="222" t="s">
        <v>164</v>
      </c>
      <c r="C10" s="223">
        <v>1554</v>
      </c>
      <c r="D10" s="89"/>
      <c r="E10" s="89"/>
      <c r="F10" s="89"/>
      <c r="G10" s="149"/>
      <c r="H10" s="215"/>
      <c r="I10" s="89"/>
      <c r="J10" s="89"/>
      <c r="K10" s="89"/>
      <c r="L10" s="89"/>
      <c r="M10" s="89"/>
      <c r="N10" s="89"/>
      <c r="O10" s="89"/>
      <c r="P10" s="89"/>
      <c r="Q10" s="89"/>
      <c r="R10" s="89"/>
      <c r="S10" s="89"/>
      <c r="T10" s="89"/>
      <c r="U10" s="89"/>
      <c r="V10" s="89"/>
      <c r="W10" s="89"/>
    </row>
    <row r="11" spans="1:48" ht="18.75" customHeight="1">
      <c r="A11" s="213"/>
      <c r="B11" s="224" t="s">
        <v>165</v>
      </c>
      <c r="C11" s="225">
        <v>2150</v>
      </c>
      <c r="D11" s="89"/>
      <c r="E11" s="89"/>
      <c r="F11" s="89"/>
      <c r="G11" s="149"/>
      <c r="H11" s="215"/>
      <c r="I11" s="89"/>
      <c r="J11" s="89"/>
      <c r="K11" s="89"/>
      <c r="L11" s="89"/>
      <c r="M11" s="89"/>
      <c r="N11" s="89"/>
      <c r="O11" s="89"/>
      <c r="P11" s="89"/>
      <c r="Q11" s="89"/>
      <c r="R11" s="89"/>
      <c r="S11" s="89"/>
      <c r="T11" s="89"/>
      <c r="U11" s="89"/>
      <c r="V11" s="89"/>
      <c r="W11" s="89"/>
    </row>
    <row r="12" spans="1:48" ht="18.75" customHeight="1">
      <c r="A12" s="213"/>
      <c r="B12" s="222" t="s">
        <v>166</v>
      </c>
      <c r="C12" s="223">
        <v>526</v>
      </c>
      <c r="D12" s="89"/>
      <c r="E12" s="89"/>
      <c r="F12" s="89"/>
      <c r="G12" s="149"/>
      <c r="H12" s="215"/>
      <c r="I12" s="89"/>
      <c r="J12" s="89"/>
      <c r="K12" s="89"/>
      <c r="L12" s="89"/>
      <c r="M12" s="89"/>
      <c r="N12" s="89"/>
      <c r="O12" s="89"/>
      <c r="P12" s="89"/>
      <c r="Q12" s="89"/>
      <c r="R12" s="89"/>
      <c r="S12" s="89"/>
      <c r="T12" s="89"/>
      <c r="U12" s="89"/>
      <c r="V12" s="89"/>
      <c r="W12" s="89"/>
    </row>
    <row r="13" spans="1:48" ht="18.75" customHeight="1">
      <c r="A13" s="213"/>
      <c r="B13" s="224" t="s">
        <v>167</v>
      </c>
      <c r="C13" s="225">
        <v>349</v>
      </c>
      <c r="D13" s="89"/>
      <c r="E13" s="89"/>
      <c r="F13" s="89"/>
      <c r="G13" s="149"/>
      <c r="H13" s="215"/>
      <c r="I13" s="89"/>
      <c r="J13" s="89"/>
      <c r="K13" s="89"/>
      <c r="L13" s="89"/>
      <c r="M13" s="89"/>
      <c r="N13" s="89"/>
      <c r="O13" s="89"/>
      <c r="P13" s="89"/>
      <c r="Q13" s="89"/>
      <c r="R13" s="89"/>
      <c r="S13" s="89"/>
      <c r="T13" s="89"/>
      <c r="U13" s="89"/>
      <c r="V13" s="89"/>
      <c r="W13" s="89"/>
    </row>
    <row r="14" spans="1:48" ht="18.75" customHeight="1">
      <c r="A14" s="213"/>
      <c r="B14" s="222" t="s">
        <v>168</v>
      </c>
      <c r="C14" s="223">
        <v>248</v>
      </c>
      <c r="D14" s="89"/>
      <c r="E14" s="89"/>
      <c r="F14" s="89"/>
      <c r="G14" s="149"/>
      <c r="H14" s="215"/>
      <c r="I14" s="89"/>
      <c r="J14" s="89"/>
      <c r="K14" s="89"/>
      <c r="L14" s="89"/>
      <c r="M14" s="89"/>
      <c r="N14" s="89"/>
      <c r="O14" s="89"/>
      <c r="P14" s="89"/>
      <c r="Q14" s="89"/>
      <c r="R14" s="89"/>
      <c r="S14" s="89"/>
      <c r="T14" s="89"/>
      <c r="U14" s="89"/>
      <c r="V14" s="89"/>
      <c r="W14" s="89"/>
    </row>
    <row r="15" spans="1:48" ht="18.75" customHeight="1">
      <c r="A15" s="213"/>
      <c r="B15" s="224" t="s">
        <v>169</v>
      </c>
      <c r="C15" s="226">
        <v>662</v>
      </c>
      <c r="D15" s="89"/>
      <c r="E15" s="89"/>
      <c r="F15" s="89"/>
      <c r="G15" s="89"/>
      <c r="H15" s="215"/>
      <c r="I15" s="89"/>
      <c r="J15" s="89"/>
      <c r="K15" s="89"/>
      <c r="L15" s="89"/>
      <c r="M15" s="89"/>
      <c r="N15" s="89"/>
      <c r="O15" s="89"/>
      <c r="P15" s="89"/>
      <c r="Q15" s="89"/>
      <c r="R15" s="89"/>
      <c r="S15" s="89"/>
      <c r="T15" s="89"/>
      <c r="U15" s="89"/>
      <c r="V15" s="89"/>
      <c r="W15" s="89"/>
    </row>
    <row r="16" spans="1:48">
      <c r="A16" s="213"/>
      <c r="B16" s="89"/>
      <c r="C16" s="89"/>
      <c r="D16" s="89"/>
      <c r="E16" s="89"/>
      <c r="F16" s="89"/>
      <c r="G16" s="89"/>
      <c r="H16" s="215"/>
      <c r="I16" s="89"/>
      <c r="J16" s="89"/>
      <c r="K16" s="89"/>
      <c r="L16" s="89"/>
      <c r="M16" s="89"/>
      <c r="N16" s="89"/>
      <c r="O16" s="89"/>
      <c r="P16" s="89"/>
      <c r="Q16" s="89"/>
      <c r="R16" s="89"/>
      <c r="S16" s="89"/>
      <c r="T16" s="89"/>
      <c r="U16" s="89"/>
      <c r="V16" s="89"/>
      <c r="W16" s="89"/>
    </row>
    <row r="17" spans="1:38">
      <c r="A17" s="89"/>
      <c r="B17" s="89"/>
      <c r="C17" s="89"/>
      <c r="D17" s="89"/>
      <c r="E17" s="89"/>
      <c r="F17" s="89"/>
      <c r="G17" s="89"/>
      <c r="H17" s="215"/>
      <c r="I17" s="89"/>
      <c r="J17" s="89"/>
      <c r="K17" s="89"/>
      <c r="L17" s="89"/>
      <c r="M17" s="89"/>
      <c r="N17" s="89"/>
      <c r="O17" s="89"/>
      <c r="P17" s="89"/>
      <c r="Q17" s="89"/>
      <c r="R17" s="89"/>
      <c r="S17" s="89"/>
      <c r="T17" s="89"/>
      <c r="U17" s="89"/>
      <c r="V17" s="89"/>
      <c r="W17" s="89"/>
    </row>
    <row r="18" spans="1:38">
      <c r="A18" s="213"/>
      <c r="B18" s="212"/>
      <c r="C18" s="89"/>
      <c r="D18" s="89"/>
      <c r="E18" s="89"/>
      <c r="F18" s="89"/>
      <c r="G18" s="89"/>
      <c r="H18" s="215"/>
      <c r="I18" s="89"/>
      <c r="J18" s="89"/>
      <c r="K18" s="89"/>
      <c r="L18" s="89"/>
      <c r="M18" s="89"/>
      <c r="N18" s="89"/>
      <c r="O18" s="89"/>
      <c r="P18" s="89"/>
      <c r="Q18" s="89"/>
      <c r="R18" s="89"/>
      <c r="S18" s="89"/>
      <c r="T18" s="89"/>
      <c r="U18" s="89"/>
      <c r="V18" s="89"/>
      <c r="W18" s="89"/>
    </row>
    <row r="19" spans="1:38" ht="18.75">
      <c r="A19" s="213"/>
      <c r="B19" s="227" t="s">
        <v>170</v>
      </c>
      <c r="C19" s="127"/>
      <c r="D19" s="127"/>
      <c r="E19" s="89"/>
      <c r="F19" s="89"/>
      <c r="G19" s="89"/>
      <c r="H19" s="215"/>
      <c r="I19" s="89"/>
      <c r="J19" s="89"/>
      <c r="K19" s="89"/>
      <c r="L19" s="89"/>
      <c r="M19" s="89"/>
      <c r="N19" s="89"/>
      <c r="O19" s="89"/>
      <c r="P19" s="89"/>
      <c r="Q19" s="89"/>
      <c r="R19" s="89"/>
      <c r="S19" s="89"/>
      <c r="T19" s="89"/>
      <c r="U19" s="89"/>
      <c r="V19" s="89"/>
      <c r="W19" s="89"/>
    </row>
    <row r="20" spans="1:38">
      <c r="A20" s="213"/>
      <c r="B20" s="472"/>
      <c r="C20" s="472"/>
      <c r="D20" s="472"/>
      <c r="E20" s="89"/>
      <c r="F20" s="89"/>
      <c r="G20" s="89"/>
      <c r="H20" s="215"/>
      <c r="I20" s="89"/>
      <c r="J20" s="89"/>
      <c r="K20" s="89"/>
      <c r="L20" s="89"/>
      <c r="M20" s="89"/>
      <c r="N20" s="89"/>
      <c r="O20" s="89"/>
      <c r="P20" s="89"/>
      <c r="Q20" s="89"/>
      <c r="R20" s="89"/>
      <c r="S20" s="89"/>
      <c r="T20" s="89"/>
      <c r="U20" s="89"/>
      <c r="V20" s="89"/>
      <c r="W20" s="89"/>
    </row>
    <row r="21" spans="1:38" ht="21" customHeight="1">
      <c r="A21" s="213"/>
      <c r="B21" s="228"/>
      <c r="C21" s="229">
        <v>2007</v>
      </c>
      <c r="D21" s="229" t="s">
        <v>171</v>
      </c>
      <c r="E21" s="89"/>
      <c r="F21" s="89"/>
      <c r="G21" s="89"/>
      <c r="H21" s="215"/>
      <c r="I21" s="89"/>
      <c r="J21" s="89"/>
      <c r="K21" s="89"/>
      <c r="L21" s="89"/>
      <c r="M21" s="89"/>
      <c r="N21" s="89"/>
      <c r="O21" s="89"/>
      <c r="P21" s="89"/>
      <c r="Q21" s="89"/>
      <c r="R21" s="89"/>
      <c r="S21" s="89"/>
      <c r="T21" s="89"/>
      <c r="U21" s="89"/>
      <c r="V21" s="89"/>
      <c r="W21" s="89"/>
    </row>
    <row r="22" spans="1:38" ht="21" customHeight="1">
      <c r="A22" s="213"/>
      <c r="B22" s="230" t="s">
        <v>160</v>
      </c>
      <c r="C22" s="231">
        <v>105</v>
      </c>
      <c r="D22" s="231">
        <v>120</v>
      </c>
      <c r="E22" s="89"/>
      <c r="F22" s="89"/>
      <c r="G22" s="89"/>
      <c r="H22" s="215"/>
      <c r="I22" s="89"/>
      <c r="J22" s="89"/>
      <c r="K22" s="89"/>
      <c r="L22" s="89"/>
      <c r="M22" s="89"/>
      <c r="N22" s="89"/>
      <c r="O22" s="89"/>
      <c r="P22" s="89"/>
      <c r="Q22" s="89"/>
      <c r="R22" s="89"/>
      <c r="S22" s="89"/>
      <c r="T22" s="89"/>
      <c r="U22" s="89"/>
      <c r="V22" s="89"/>
      <c r="W22" s="89"/>
    </row>
    <row r="23" spans="1:38" ht="21" customHeight="1">
      <c r="A23" s="213"/>
      <c r="B23" s="232" t="s">
        <v>161</v>
      </c>
      <c r="C23" s="233">
        <v>108</v>
      </c>
      <c r="D23" s="233">
        <v>116</v>
      </c>
      <c r="E23" s="89"/>
      <c r="F23" s="89"/>
      <c r="G23" s="89"/>
      <c r="H23" s="215"/>
      <c r="I23" s="89"/>
      <c r="J23" s="89"/>
      <c r="K23" s="89"/>
      <c r="L23" s="89"/>
      <c r="M23" s="89"/>
      <c r="N23" s="89"/>
      <c r="O23" s="89"/>
      <c r="P23" s="89"/>
      <c r="Q23" s="89"/>
      <c r="R23" s="89"/>
      <c r="S23" s="89"/>
      <c r="T23" s="89"/>
      <c r="U23" s="89"/>
      <c r="V23" s="89"/>
      <c r="W23" s="89"/>
    </row>
    <row r="24" spans="1:38" ht="21" customHeight="1">
      <c r="A24" s="213"/>
      <c r="B24" s="234" t="s">
        <v>162</v>
      </c>
      <c r="C24" s="235">
        <v>101</v>
      </c>
      <c r="D24" s="235">
        <v>95</v>
      </c>
      <c r="E24" s="89"/>
      <c r="F24" s="89"/>
      <c r="G24" s="89"/>
      <c r="H24" s="215"/>
      <c r="I24" s="89"/>
      <c r="J24" s="89"/>
      <c r="K24" s="89"/>
      <c r="L24" s="89"/>
      <c r="M24" s="89"/>
      <c r="N24" s="89"/>
      <c r="O24" s="89"/>
      <c r="P24" s="89"/>
      <c r="Q24" s="89"/>
      <c r="R24" s="89"/>
      <c r="S24" s="89"/>
      <c r="T24" s="89"/>
      <c r="U24" s="89"/>
      <c r="V24" s="89"/>
      <c r="W24" s="89"/>
    </row>
    <row r="25" spans="1:38" ht="21" customHeight="1">
      <c r="A25" s="213"/>
      <c r="B25" s="232" t="s">
        <v>163</v>
      </c>
      <c r="C25" s="233">
        <v>206</v>
      </c>
      <c r="D25" s="233">
        <v>150</v>
      </c>
      <c r="E25" s="89"/>
      <c r="F25" s="89"/>
      <c r="G25" s="89"/>
      <c r="H25" s="215"/>
      <c r="I25" s="89"/>
      <c r="J25" s="89"/>
      <c r="K25" s="89"/>
      <c r="L25" s="89"/>
      <c r="M25" s="89"/>
      <c r="N25" s="89"/>
      <c r="O25" s="89"/>
      <c r="P25" s="89"/>
      <c r="Q25" s="89"/>
      <c r="R25" s="89"/>
      <c r="S25" s="89"/>
      <c r="T25" s="89"/>
      <c r="U25" s="89"/>
      <c r="V25" s="89"/>
      <c r="W25" s="89"/>
    </row>
    <row r="26" spans="1:38" ht="21" customHeight="1">
      <c r="A26" s="213"/>
      <c r="B26" s="234" t="s">
        <v>172</v>
      </c>
      <c r="C26" s="235">
        <v>90</v>
      </c>
      <c r="D26" s="235">
        <v>87</v>
      </c>
      <c r="E26" s="89"/>
      <c r="F26" s="89"/>
      <c r="G26" s="89"/>
      <c r="H26" s="215"/>
      <c r="I26" s="89"/>
      <c r="J26" s="89"/>
      <c r="K26" s="89"/>
      <c r="L26" s="89"/>
      <c r="M26" s="89"/>
      <c r="N26" s="89"/>
      <c r="O26" s="89"/>
      <c r="P26" s="89"/>
      <c r="Q26" s="89"/>
      <c r="R26" s="89"/>
      <c r="S26" s="89"/>
      <c r="T26" s="89"/>
      <c r="U26" s="89"/>
      <c r="V26" s="89"/>
      <c r="W26" s="89"/>
    </row>
    <row r="27" spans="1:38" ht="21" customHeight="1">
      <c r="A27" s="213"/>
      <c r="B27" s="232" t="s">
        <v>165</v>
      </c>
      <c r="C27" s="233">
        <v>150</v>
      </c>
      <c r="D27" s="233">
        <v>152</v>
      </c>
      <c r="E27" s="89"/>
      <c r="F27" s="89"/>
      <c r="G27" s="89"/>
      <c r="H27" s="215"/>
      <c r="I27" s="89"/>
      <c r="J27" s="89"/>
      <c r="K27" s="89"/>
      <c r="L27" s="89"/>
      <c r="M27" s="89"/>
      <c r="N27" s="89"/>
      <c r="O27" s="89"/>
      <c r="P27" s="89"/>
      <c r="Q27" s="89"/>
      <c r="R27" s="89"/>
      <c r="S27" s="89"/>
      <c r="T27" s="89"/>
      <c r="U27" s="89"/>
      <c r="V27" s="89"/>
      <c r="W27" s="89"/>
    </row>
    <row r="28" spans="1:38" ht="21" customHeight="1">
      <c r="A28" s="213"/>
      <c r="B28" s="234" t="s">
        <v>164</v>
      </c>
      <c r="C28" s="235">
        <v>92</v>
      </c>
      <c r="D28" s="235">
        <v>92</v>
      </c>
      <c r="E28" s="89"/>
      <c r="F28" s="89"/>
      <c r="G28" s="89"/>
      <c r="H28" s="215"/>
      <c r="I28" s="89"/>
      <c r="J28" s="89"/>
      <c r="K28" s="89"/>
      <c r="L28" s="89"/>
      <c r="M28" s="89"/>
      <c r="N28" s="89"/>
      <c r="O28" s="89"/>
      <c r="P28" s="89"/>
      <c r="Q28" s="89"/>
      <c r="R28" s="89"/>
      <c r="S28" s="89"/>
      <c r="T28" s="89"/>
      <c r="U28" s="89"/>
      <c r="V28" s="89"/>
      <c r="W28" s="89"/>
    </row>
    <row r="29" spans="1:38" ht="21" customHeight="1">
      <c r="A29" s="213"/>
      <c r="B29" s="232" t="s">
        <v>166</v>
      </c>
      <c r="C29" s="233">
        <v>85</v>
      </c>
      <c r="D29" s="233">
        <v>83</v>
      </c>
      <c r="E29" s="89"/>
      <c r="F29" s="89"/>
      <c r="G29" s="89"/>
      <c r="H29" s="215"/>
      <c r="I29" s="89"/>
      <c r="J29" s="89"/>
      <c r="K29" s="89"/>
      <c r="L29" s="89"/>
      <c r="M29" s="89"/>
      <c r="N29" s="89"/>
      <c r="O29" s="89"/>
      <c r="P29" s="89"/>
      <c r="Q29" s="89"/>
      <c r="R29" s="89"/>
      <c r="S29" s="89"/>
      <c r="T29" s="89"/>
      <c r="U29" s="89"/>
      <c r="V29" s="89"/>
      <c r="W29" s="89"/>
    </row>
    <row r="30" spans="1:38" ht="21" customHeight="1">
      <c r="A30" s="213"/>
      <c r="B30" s="234" t="s">
        <v>173</v>
      </c>
      <c r="C30" s="235">
        <v>203</v>
      </c>
      <c r="D30" s="235">
        <v>250</v>
      </c>
      <c r="E30" s="89"/>
      <c r="F30" s="89"/>
      <c r="G30" s="89"/>
      <c r="H30" s="215"/>
      <c r="I30" s="89"/>
      <c r="J30" s="89"/>
      <c r="K30" s="89"/>
      <c r="L30" s="89"/>
      <c r="M30" s="89"/>
      <c r="N30" s="89"/>
      <c r="O30" s="89"/>
      <c r="P30" s="89"/>
      <c r="Q30" s="89"/>
      <c r="R30" s="89"/>
      <c r="S30" s="89"/>
      <c r="T30" s="89"/>
      <c r="U30" s="89"/>
      <c r="V30" s="89"/>
      <c r="W30" s="89"/>
    </row>
    <row r="31" spans="1:38">
      <c r="A31" s="213"/>
      <c r="B31" s="89"/>
      <c r="C31" s="89"/>
      <c r="D31" s="89"/>
      <c r="E31" s="89"/>
      <c r="F31" s="89"/>
      <c r="G31" s="89"/>
      <c r="H31" s="215"/>
      <c r="I31" s="89"/>
      <c r="J31" s="89"/>
      <c r="K31" s="89"/>
      <c r="L31" s="89"/>
      <c r="M31" s="89"/>
      <c r="N31" s="89"/>
      <c r="O31" s="89"/>
      <c r="P31" s="89"/>
      <c r="Q31" s="89"/>
      <c r="R31" s="89"/>
      <c r="S31" s="89"/>
      <c r="T31" s="89"/>
      <c r="U31" s="89"/>
      <c r="V31" s="89"/>
      <c r="W31" s="89"/>
    </row>
    <row r="32" spans="1:38">
      <c r="A32" s="213"/>
      <c r="B32" s="236"/>
      <c r="C32" s="89"/>
      <c r="D32" s="89"/>
      <c r="E32" s="89"/>
      <c r="F32" s="89"/>
      <c r="G32" s="89"/>
      <c r="H32" s="215"/>
      <c r="I32" s="89"/>
      <c r="J32" s="89"/>
      <c r="K32" s="89"/>
      <c r="L32" s="89"/>
      <c r="M32" s="89"/>
      <c r="N32" s="89"/>
      <c r="O32" s="89"/>
      <c r="P32" s="89"/>
      <c r="Q32" s="89"/>
      <c r="R32" s="89"/>
      <c r="S32" s="89"/>
      <c r="T32" s="89"/>
      <c r="U32" s="89"/>
      <c r="V32" s="89"/>
      <c r="W32" s="89"/>
      <c r="AL32" s="40"/>
    </row>
    <row r="33" spans="1:40">
      <c r="A33" s="213"/>
      <c r="B33" s="89"/>
      <c r="C33" s="89"/>
      <c r="D33" s="89"/>
      <c r="E33" s="89"/>
      <c r="F33" s="89"/>
      <c r="G33" s="89"/>
      <c r="H33" s="215"/>
      <c r="I33" s="89"/>
      <c r="J33" s="89"/>
      <c r="K33" s="89"/>
      <c r="L33" s="89"/>
      <c r="M33" s="89"/>
      <c r="N33" s="89"/>
      <c r="O33" s="89"/>
      <c r="P33" s="89"/>
      <c r="Q33" s="89"/>
      <c r="R33" s="89"/>
      <c r="S33" s="89"/>
      <c r="T33" s="89"/>
      <c r="U33" s="89"/>
      <c r="V33" s="89"/>
      <c r="W33" s="89"/>
      <c r="AL33" s="40"/>
    </row>
    <row r="34" spans="1:40" ht="20.25" customHeight="1">
      <c r="A34" s="89"/>
      <c r="B34" s="89"/>
      <c r="C34" s="89"/>
      <c r="D34" s="89"/>
      <c r="E34" s="89"/>
      <c r="F34" s="89"/>
      <c r="G34" s="89"/>
      <c r="H34" s="215"/>
      <c r="I34" s="89"/>
      <c r="J34" s="89"/>
      <c r="K34" s="89"/>
      <c r="L34" s="89"/>
      <c r="M34" s="89"/>
      <c r="N34" s="89"/>
      <c r="O34" s="89"/>
      <c r="P34" s="89"/>
      <c r="Q34" s="89"/>
      <c r="R34" s="89"/>
      <c r="S34" s="89"/>
      <c r="T34" s="89"/>
      <c r="U34" s="89"/>
      <c r="V34" s="89"/>
      <c r="W34" s="89"/>
      <c r="AL34" s="15"/>
      <c r="AM34" s="15"/>
      <c r="AN34" s="15"/>
    </row>
    <row r="35" spans="1:40" ht="20.25" customHeight="1">
      <c r="A35" s="213"/>
      <c r="B35" s="89"/>
      <c r="C35" s="89"/>
      <c r="D35" s="89"/>
      <c r="E35" s="89"/>
      <c r="F35" s="89"/>
      <c r="G35" s="89"/>
      <c r="H35" s="215"/>
      <c r="I35" s="89"/>
      <c r="J35" s="89"/>
      <c r="K35" s="89"/>
      <c r="L35" s="89"/>
      <c r="M35" s="89"/>
      <c r="N35" s="89"/>
      <c r="O35" s="89"/>
      <c r="P35" s="89"/>
      <c r="Q35" s="89"/>
      <c r="R35" s="89"/>
      <c r="S35" s="89"/>
      <c r="T35" s="89"/>
      <c r="U35" s="89"/>
      <c r="V35" s="89"/>
      <c r="W35" s="89"/>
      <c r="AL35" s="471"/>
      <c r="AM35" s="471"/>
      <c r="AN35" s="471"/>
    </row>
    <row r="36" spans="1:40" ht="20.25" customHeight="1">
      <c r="A36" s="213"/>
      <c r="B36" s="214" t="s">
        <v>174</v>
      </c>
      <c r="C36" s="127"/>
      <c r="D36" s="127"/>
      <c r="E36" s="89"/>
      <c r="F36" s="89"/>
      <c r="G36" s="89"/>
      <c r="H36" s="215"/>
      <c r="I36" s="89"/>
      <c r="J36" s="89"/>
      <c r="K36" s="89"/>
      <c r="L36" s="89"/>
      <c r="M36" s="89"/>
      <c r="N36" s="89"/>
      <c r="O36" s="89"/>
      <c r="P36" s="89"/>
      <c r="Q36" s="89"/>
      <c r="R36" s="89"/>
      <c r="S36" s="89"/>
      <c r="T36" s="89"/>
      <c r="U36" s="89"/>
      <c r="V36" s="89"/>
      <c r="W36" s="89"/>
      <c r="AL36" s="45"/>
      <c r="AM36" s="47"/>
      <c r="AN36" s="45"/>
    </row>
    <row r="37" spans="1:40" ht="20.25" customHeight="1">
      <c r="A37" s="213"/>
      <c r="B37" s="90"/>
      <c r="C37" s="90"/>
      <c r="D37" s="90"/>
      <c r="E37" s="89"/>
      <c r="F37" s="89"/>
      <c r="G37" s="89"/>
      <c r="H37" s="215"/>
      <c r="I37" s="89"/>
      <c r="J37" s="89"/>
      <c r="K37" s="89"/>
      <c r="L37" s="89"/>
      <c r="M37" s="89"/>
      <c r="N37" s="89"/>
      <c r="O37" s="89"/>
      <c r="P37" s="89"/>
      <c r="Q37" s="89"/>
      <c r="R37" s="89"/>
      <c r="S37" s="89"/>
      <c r="T37" s="89"/>
      <c r="U37" s="89"/>
      <c r="V37" s="89"/>
      <c r="W37" s="89"/>
      <c r="AL37" s="48"/>
      <c r="AM37" s="46"/>
      <c r="AN37" s="46"/>
    </row>
    <row r="38" spans="1:40" ht="20.25" customHeight="1">
      <c r="A38" s="213"/>
      <c r="B38" s="237"/>
      <c r="C38" s="217" t="s">
        <v>175</v>
      </c>
      <c r="D38" s="217" t="s">
        <v>176</v>
      </c>
      <c r="E38" s="217" t="s">
        <v>176</v>
      </c>
      <c r="F38" s="89"/>
      <c r="G38" s="89"/>
      <c r="H38" s="215"/>
      <c r="I38" s="89"/>
      <c r="J38" s="89"/>
      <c r="K38" s="89"/>
      <c r="L38" s="89"/>
      <c r="M38" s="89"/>
      <c r="N38" s="89"/>
      <c r="O38" s="89"/>
      <c r="P38" s="89"/>
      <c r="Q38" s="89"/>
      <c r="R38" s="89"/>
      <c r="S38" s="89"/>
      <c r="T38" s="89"/>
      <c r="U38" s="89"/>
      <c r="V38" s="89"/>
      <c r="W38" s="89"/>
      <c r="AL38" s="46"/>
      <c r="AM38" s="46"/>
      <c r="AN38" s="46"/>
    </row>
    <row r="39" spans="1:40" ht="20.25" customHeight="1">
      <c r="A39" s="213"/>
      <c r="B39" s="234" t="s">
        <v>177</v>
      </c>
      <c r="C39" s="238">
        <v>0.15</v>
      </c>
      <c r="D39" s="238">
        <v>0.45</v>
      </c>
      <c r="E39" s="238">
        <v>0.4</v>
      </c>
      <c r="F39" s="89"/>
      <c r="G39" s="89"/>
      <c r="H39" s="215"/>
      <c r="I39" s="89"/>
      <c r="J39" s="89"/>
      <c r="K39" s="89"/>
      <c r="L39" s="89"/>
      <c r="M39" s="89"/>
      <c r="N39" s="89"/>
      <c r="O39" s="89"/>
      <c r="P39" s="89"/>
      <c r="Q39" s="89"/>
      <c r="R39" s="89"/>
      <c r="S39" s="89"/>
      <c r="T39" s="89"/>
      <c r="U39" s="89"/>
      <c r="V39" s="89"/>
      <c r="W39" s="89"/>
      <c r="AM39" s="49"/>
    </row>
    <row r="40" spans="1:40" ht="20.25" customHeight="1">
      <c r="A40" s="213"/>
      <c r="B40" s="232" t="s">
        <v>178</v>
      </c>
      <c r="C40" s="239">
        <v>0.22</v>
      </c>
      <c r="D40" s="239">
        <v>0.32</v>
      </c>
      <c r="E40" s="239">
        <v>0.46</v>
      </c>
      <c r="F40" s="89"/>
      <c r="G40" s="89"/>
      <c r="H40" s="215"/>
      <c r="I40" s="89"/>
      <c r="J40" s="89"/>
      <c r="K40" s="89"/>
      <c r="L40" s="89"/>
      <c r="M40" s="89"/>
      <c r="N40" s="89"/>
      <c r="O40" s="89"/>
      <c r="P40" s="89"/>
      <c r="Q40" s="89"/>
      <c r="R40" s="89"/>
      <c r="S40" s="89"/>
      <c r="T40" s="89"/>
      <c r="U40" s="89"/>
      <c r="V40" s="89"/>
      <c r="W40" s="89"/>
      <c r="AM40" s="49"/>
    </row>
    <row r="41" spans="1:40" ht="20.25" customHeight="1">
      <c r="A41" s="213"/>
      <c r="B41" s="234" t="s">
        <v>179</v>
      </c>
      <c r="C41" s="238">
        <v>0.25</v>
      </c>
      <c r="D41" s="238">
        <v>0.22</v>
      </c>
      <c r="E41" s="238">
        <v>0.53</v>
      </c>
      <c r="F41" s="89"/>
      <c r="G41" s="89"/>
      <c r="H41" s="215"/>
      <c r="I41" s="89"/>
      <c r="J41" s="89"/>
      <c r="K41" s="89"/>
      <c r="L41" s="89"/>
      <c r="M41" s="89"/>
      <c r="N41" s="89"/>
      <c r="O41" s="89"/>
      <c r="P41" s="89"/>
      <c r="Q41" s="89"/>
      <c r="R41" s="89"/>
      <c r="S41" s="89"/>
      <c r="T41" s="89"/>
      <c r="U41" s="89"/>
      <c r="V41" s="89"/>
      <c r="W41" s="89"/>
      <c r="AM41" s="49"/>
    </row>
    <row r="42" spans="1:40" ht="20.25" customHeight="1">
      <c r="A42" s="213"/>
      <c r="B42" s="232" t="s">
        <v>180</v>
      </c>
      <c r="C42" s="239">
        <v>0.28000000000000003</v>
      </c>
      <c r="D42" s="239">
        <v>0.26</v>
      </c>
      <c r="E42" s="239">
        <v>0.46</v>
      </c>
      <c r="F42" s="89"/>
      <c r="G42" s="89"/>
      <c r="H42" s="215"/>
      <c r="I42" s="89"/>
      <c r="J42" s="89"/>
      <c r="K42" s="89"/>
      <c r="L42" s="89"/>
      <c r="M42" s="89"/>
      <c r="N42" s="89"/>
      <c r="O42" s="89"/>
      <c r="P42" s="89"/>
      <c r="Q42" s="89"/>
      <c r="R42" s="89"/>
      <c r="S42" s="89"/>
      <c r="T42" s="89"/>
      <c r="U42" s="89"/>
      <c r="V42" s="89"/>
      <c r="W42" s="89"/>
      <c r="AM42" s="49"/>
    </row>
    <row r="43" spans="1:40" ht="20.25" customHeight="1">
      <c r="A43" s="213"/>
      <c r="B43" s="234" t="s">
        <v>181</v>
      </c>
      <c r="C43" s="238">
        <v>0.31</v>
      </c>
      <c r="D43" s="238">
        <v>0.41</v>
      </c>
      <c r="E43" s="238">
        <v>0.28000000000000003</v>
      </c>
      <c r="F43" s="89"/>
      <c r="G43" s="89"/>
      <c r="H43" s="215"/>
      <c r="I43" s="89"/>
      <c r="J43" s="89"/>
      <c r="K43" s="89"/>
      <c r="L43" s="89"/>
      <c r="M43" s="89"/>
      <c r="N43" s="89"/>
      <c r="O43" s="89"/>
      <c r="P43" s="89"/>
      <c r="Q43" s="89"/>
      <c r="R43" s="89"/>
      <c r="S43" s="89"/>
      <c r="T43" s="89"/>
      <c r="U43" s="89"/>
      <c r="V43" s="89"/>
      <c r="W43" s="89"/>
      <c r="AM43" s="49"/>
    </row>
    <row r="44" spans="1:40" ht="20.25" customHeight="1">
      <c r="A44" s="213"/>
      <c r="B44" s="89"/>
      <c r="C44" s="240"/>
      <c r="D44" s="89"/>
      <c r="E44" s="89"/>
      <c r="F44" s="89"/>
      <c r="G44" s="89"/>
      <c r="H44" s="215"/>
      <c r="I44" s="89"/>
      <c r="J44" s="89"/>
      <c r="K44" s="89"/>
      <c r="L44" s="89"/>
      <c r="M44" s="89"/>
      <c r="N44" s="241"/>
      <c r="O44" s="89"/>
      <c r="P44" s="89"/>
      <c r="Q44" s="89"/>
      <c r="R44" s="89"/>
      <c r="S44" s="89"/>
      <c r="T44" s="89"/>
      <c r="U44" s="89"/>
      <c r="V44" s="89"/>
      <c r="W44" s="89"/>
      <c r="AM44" s="49"/>
    </row>
    <row r="45" spans="1:40" ht="20.25" customHeight="1">
      <c r="A45" s="213"/>
      <c r="B45" s="89"/>
      <c r="C45" s="89"/>
      <c r="D45" s="89"/>
      <c r="E45" s="89"/>
      <c r="F45" s="89"/>
      <c r="G45" s="89"/>
      <c r="H45" s="215"/>
      <c r="I45" s="89"/>
      <c r="J45" s="89"/>
      <c r="K45" s="89"/>
      <c r="L45" s="89"/>
      <c r="M45" s="89"/>
      <c r="N45" s="241"/>
      <c r="O45" s="89"/>
      <c r="P45" s="89"/>
      <c r="Q45" s="89"/>
      <c r="R45" s="89"/>
      <c r="S45" s="89"/>
      <c r="T45" s="89"/>
      <c r="U45" s="89"/>
      <c r="V45" s="89"/>
      <c r="W45" s="89"/>
      <c r="AM45" s="49"/>
    </row>
    <row r="46" spans="1:40" ht="20.25" customHeight="1">
      <c r="A46" s="89"/>
      <c r="B46" s="89"/>
      <c r="C46" s="89"/>
      <c r="D46" s="89"/>
      <c r="E46" s="89"/>
      <c r="F46" s="89"/>
      <c r="G46" s="89"/>
      <c r="H46" s="215"/>
      <c r="I46" s="89"/>
      <c r="J46" s="89"/>
      <c r="K46" s="89"/>
      <c r="L46" s="89"/>
      <c r="M46" s="89"/>
      <c r="N46" s="241"/>
      <c r="O46" s="89"/>
      <c r="P46" s="89"/>
      <c r="Q46" s="89"/>
      <c r="R46" s="89"/>
      <c r="S46" s="89"/>
      <c r="T46" s="89"/>
      <c r="U46" s="89"/>
      <c r="V46" s="89"/>
      <c r="W46" s="89"/>
      <c r="AM46" s="49"/>
    </row>
    <row r="47" spans="1:40" ht="20.25" customHeight="1">
      <c r="A47" s="213"/>
      <c r="B47" s="89"/>
      <c r="C47" s="89"/>
      <c r="D47" s="89"/>
      <c r="E47" s="89"/>
      <c r="F47" s="89"/>
      <c r="G47" s="89"/>
      <c r="H47" s="215"/>
      <c r="I47" s="89"/>
      <c r="J47" s="89"/>
      <c r="K47" s="89"/>
      <c r="L47" s="89"/>
      <c r="M47" s="89"/>
      <c r="N47" s="241"/>
      <c r="O47" s="89"/>
      <c r="P47" s="89"/>
      <c r="Q47" s="89"/>
      <c r="R47" s="89"/>
      <c r="S47" s="89"/>
      <c r="T47" s="89"/>
      <c r="U47" s="89"/>
      <c r="V47" s="89"/>
      <c r="W47" s="89"/>
      <c r="AM47" s="49"/>
    </row>
    <row r="48" spans="1:40" ht="20.25" customHeight="1">
      <c r="A48" s="213"/>
      <c r="B48" s="89"/>
      <c r="C48" s="89"/>
      <c r="D48" s="89"/>
      <c r="E48" s="89"/>
      <c r="F48" s="89"/>
      <c r="G48" s="89"/>
      <c r="H48" s="215"/>
      <c r="I48" s="89"/>
      <c r="J48" s="89"/>
      <c r="K48" s="89"/>
      <c r="L48" s="89"/>
      <c r="M48" s="89"/>
      <c r="N48" s="241"/>
      <c r="O48" s="89"/>
      <c r="P48" s="89"/>
      <c r="Q48" s="89"/>
      <c r="R48" s="89"/>
      <c r="S48" s="89"/>
      <c r="T48" s="89"/>
      <c r="U48" s="89"/>
      <c r="V48" s="89"/>
      <c r="W48" s="89"/>
      <c r="AM48" s="49"/>
    </row>
    <row r="49" spans="1:23" ht="17.25" customHeight="1">
      <c r="A49" s="213"/>
      <c r="B49" s="214" t="s">
        <v>182</v>
      </c>
      <c r="C49" s="242"/>
      <c r="D49" s="242"/>
      <c r="E49" s="243"/>
      <c r="F49" s="243"/>
      <c r="G49" s="243"/>
      <c r="H49" s="215"/>
      <c r="I49" s="89"/>
      <c r="J49" s="89"/>
      <c r="K49" s="89"/>
      <c r="L49" s="89"/>
      <c r="M49" s="89"/>
      <c r="N49" s="89"/>
      <c r="O49" s="89"/>
      <c r="P49" s="89"/>
      <c r="Q49" s="89"/>
      <c r="R49" s="89"/>
      <c r="S49" s="89"/>
      <c r="T49" s="89"/>
      <c r="U49" s="89"/>
      <c r="V49" s="89"/>
      <c r="W49" s="89"/>
    </row>
    <row r="50" spans="1:23" ht="24" customHeight="1">
      <c r="A50" s="213"/>
      <c r="B50" s="470"/>
      <c r="C50" s="470"/>
      <c r="D50" s="470"/>
      <c r="E50" s="243"/>
      <c r="F50" s="243"/>
      <c r="G50" s="244"/>
      <c r="H50" s="215"/>
      <c r="I50" s="89"/>
      <c r="J50" s="89"/>
      <c r="K50" s="89"/>
      <c r="L50" s="89"/>
      <c r="M50" s="89"/>
      <c r="N50" s="89"/>
      <c r="O50" s="89"/>
      <c r="P50" s="89"/>
      <c r="Q50" s="89"/>
      <c r="R50" s="89"/>
      <c r="S50" s="89"/>
      <c r="T50" s="89"/>
      <c r="U50" s="89"/>
      <c r="V50" s="89"/>
      <c r="W50" s="89"/>
    </row>
    <row r="51" spans="1:23" ht="24" customHeight="1">
      <c r="A51" s="213"/>
      <c r="B51" s="244"/>
      <c r="C51" s="217">
        <v>2004</v>
      </c>
      <c r="D51" s="217">
        <v>2005</v>
      </c>
      <c r="E51" s="217">
        <v>2006</v>
      </c>
      <c r="F51" s="217">
        <v>2007</v>
      </c>
      <c r="G51" s="217" t="s">
        <v>171</v>
      </c>
      <c r="H51" s="215"/>
      <c r="I51" s="89"/>
      <c r="J51" s="89"/>
      <c r="K51" s="89"/>
      <c r="L51" s="89"/>
      <c r="M51" s="89"/>
      <c r="N51" s="89"/>
      <c r="O51" s="89"/>
      <c r="P51" s="89"/>
      <c r="Q51" s="89"/>
      <c r="R51" s="89"/>
      <c r="S51" s="89"/>
      <c r="T51" s="89"/>
      <c r="U51" s="89"/>
      <c r="V51" s="89"/>
      <c r="W51" s="89"/>
    </row>
    <row r="52" spans="1:23" ht="24" customHeight="1">
      <c r="A52" s="245"/>
      <c r="B52" s="82" t="s">
        <v>183</v>
      </c>
      <c r="C52" s="246">
        <v>0.64</v>
      </c>
      <c r="D52" s="246">
        <v>0.57999999999999996</v>
      </c>
      <c r="E52" s="246">
        <v>0.61</v>
      </c>
      <c r="F52" s="246">
        <v>0.57999999999999996</v>
      </c>
      <c r="G52" s="246">
        <v>0.57858050798815064</v>
      </c>
      <c r="H52" s="215"/>
      <c r="I52" s="89"/>
      <c r="J52" s="89"/>
      <c r="K52" s="89"/>
      <c r="L52" s="89"/>
      <c r="M52" s="89"/>
      <c r="N52" s="89"/>
      <c r="O52" s="89"/>
      <c r="P52" s="89"/>
      <c r="Q52" s="89"/>
      <c r="R52" s="89"/>
      <c r="S52" s="89"/>
      <c r="T52" s="89"/>
      <c r="U52" s="89"/>
      <c r="V52" s="89"/>
      <c r="W52" s="89"/>
    </row>
    <row r="53" spans="1:23" ht="24" customHeight="1">
      <c r="A53" s="213"/>
      <c r="B53" s="247" t="s">
        <v>184</v>
      </c>
      <c r="C53" s="248">
        <v>0.05</v>
      </c>
      <c r="D53" s="248">
        <v>0.08</v>
      </c>
      <c r="E53" s="248">
        <v>0.12</v>
      </c>
      <c r="F53" s="248">
        <v>0.08</v>
      </c>
      <c r="G53" s="248">
        <v>0.19775661922427462</v>
      </c>
      <c r="H53" s="215"/>
      <c r="I53" s="89"/>
      <c r="J53" s="89"/>
      <c r="K53" s="89"/>
      <c r="L53" s="89"/>
      <c r="M53" s="89"/>
      <c r="N53" s="89"/>
      <c r="O53" s="89"/>
      <c r="P53" s="89"/>
      <c r="Q53" s="89"/>
      <c r="R53" s="89"/>
      <c r="S53" s="89"/>
      <c r="T53" s="89"/>
      <c r="U53" s="89"/>
      <c r="V53" s="89"/>
      <c r="W53" s="89"/>
    </row>
    <row r="54" spans="1:23" ht="24" customHeight="1">
      <c r="A54" s="213"/>
      <c r="B54" s="82" t="s">
        <v>185</v>
      </c>
      <c r="C54" s="246">
        <v>0.15</v>
      </c>
      <c r="D54" s="246">
        <v>7.941441574550627E-2</v>
      </c>
      <c r="E54" s="246">
        <v>5.8981211211683947E-2</v>
      </c>
      <c r="F54" s="246">
        <v>5.3480880664227883E-2</v>
      </c>
      <c r="G54" s="246">
        <v>5.8457616092067032E-2</v>
      </c>
      <c r="H54" s="215"/>
      <c r="I54" s="89"/>
      <c r="J54" s="89"/>
      <c r="K54" s="89"/>
      <c r="L54" s="89"/>
      <c r="M54" s="89"/>
      <c r="N54" s="89"/>
      <c r="O54" s="89"/>
      <c r="P54" s="89"/>
      <c r="Q54" s="89"/>
      <c r="R54" s="89"/>
      <c r="S54" s="89"/>
      <c r="T54" s="89"/>
      <c r="U54" s="89"/>
      <c r="V54" s="89"/>
      <c r="W54" s="89"/>
    </row>
    <row r="55" spans="1:23" ht="24" customHeight="1">
      <c r="A55" s="213"/>
      <c r="B55" s="247" t="s">
        <v>186</v>
      </c>
      <c r="C55" s="248">
        <v>0.13</v>
      </c>
      <c r="D55" s="248">
        <v>0.19</v>
      </c>
      <c r="E55" s="248">
        <v>0.14469061687119431</v>
      </c>
      <c r="F55" s="248">
        <v>0.16</v>
      </c>
      <c r="G55" s="248">
        <v>0.1004271866197049</v>
      </c>
      <c r="H55" s="215"/>
      <c r="I55" s="89"/>
      <c r="J55" s="89"/>
      <c r="K55" s="89"/>
      <c r="L55" s="89"/>
      <c r="M55" s="89"/>
      <c r="N55" s="89"/>
      <c r="O55" s="89"/>
      <c r="P55" s="89"/>
      <c r="Q55" s="89"/>
      <c r="R55" s="89"/>
      <c r="S55" s="89"/>
      <c r="T55" s="89"/>
      <c r="U55" s="89"/>
      <c r="V55" s="89"/>
      <c r="W55" s="89"/>
    </row>
    <row r="56" spans="1:23" ht="24" customHeight="1">
      <c r="A56" s="213"/>
      <c r="B56" s="82" t="s">
        <v>187</v>
      </c>
      <c r="C56" s="246">
        <v>0.03</v>
      </c>
      <c r="D56" s="246">
        <v>0.04</v>
      </c>
      <c r="E56" s="246">
        <v>4.0913549043041522E-2</v>
      </c>
      <c r="F56" s="246">
        <v>0.09</v>
      </c>
      <c r="G56" s="246">
        <v>2.7580003489590599E-2</v>
      </c>
      <c r="H56" s="215"/>
      <c r="I56" s="89"/>
      <c r="J56" s="89"/>
      <c r="K56" s="89"/>
      <c r="L56" s="89"/>
      <c r="M56" s="89"/>
      <c r="N56" s="89"/>
      <c r="O56" s="89"/>
      <c r="P56" s="89"/>
      <c r="Q56" s="89"/>
      <c r="R56" s="89"/>
      <c r="S56" s="89"/>
      <c r="T56" s="89"/>
      <c r="U56" s="89"/>
      <c r="V56" s="89"/>
      <c r="W56" s="89"/>
    </row>
    <row r="57" spans="1:23" ht="24" customHeight="1">
      <c r="A57" s="213"/>
      <c r="B57" s="247" t="s">
        <v>180</v>
      </c>
      <c r="C57" s="248">
        <v>0.02</v>
      </c>
      <c r="D57" s="248">
        <v>2.4830435224435364E-2</v>
      </c>
      <c r="E57" s="248">
        <v>2.8079230944681559E-2</v>
      </c>
      <c r="F57" s="248">
        <v>3.2928295511989468E-2</v>
      </c>
      <c r="G57" s="248">
        <v>2.7505094345305382E-2</v>
      </c>
      <c r="H57" s="215"/>
      <c r="I57" s="89"/>
      <c r="J57" s="89"/>
      <c r="K57" s="89"/>
      <c r="L57" s="89"/>
      <c r="M57" s="89"/>
      <c r="N57" s="89"/>
      <c r="O57" s="89"/>
      <c r="P57" s="89"/>
      <c r="Q57" s="89"/>
      <c r="R57" s="89"/>
      <c r="S57" s="89"/>
      <c r="T57" s="89"/>
      <c r="U57" s="89"/>
      <c r="V57" s="89"/>
      <c r="W57" s="89"/>
    </row>
    <row r="58" spans="1:23" ht="24" customHeight="1">
      <c r="A58" s="213"/>
      <c r="B58" s="88"/>
      <c r="C58" s="88"/>
      <c r="D58" s="88"/>
      <c r="E58" s="88"/>
      <c r="F58" s="249"/>
      <c r="G58" s="88"/>
      <c r="H58" s="215"/>
      <c r="I58" s="89"/>
      <c r="J58" s="89"/>
      <c r="K58" s="89"/>
      <c r="L58" s="89"/>
      <c r="M58" s="89"/>
      <c r="N58" s="89"/>
      <c r="O58" s="89"/>
      <c r="P58" s="89"/>
      <c r="Q58" s="89"/>
      <c r="R58" s="89"/>
      <c r="S58" s="89"/>
      <c r="T58" s="89"/>
      <c r="U58" s="89"/>
      <c r="V58" s="89"/>
      <c r="W58" s="89"/>
    </row>
    <row r="59" spans="1:23" ht="24" customHeight="1">
      <c r="A59" s="213"/>
      <c r="B59" s="89"/>
      <c r="C59" s="89"/>
      <c r="D59" s="89"/>
      <c r="E59" s="89"/>
      <c r="F59" s="89"/>
      <c r="G59" s="244"/>
      <c r="H59" s="215"/>
      <c r="I59" s="89"/>
      <c r="J59" s="89"/>
      <c r="K59" s="89"/>
      <c r="L59" s="89"/>
      <c r="M59" s="89"/>
      <c r="N59" s="89"/>
      <c r="O59" s="89"/>
      <c r="P59" s="89"/>
      <c r="Q59" s="89"/>
      <c r="R59" s="89"/>
      <c r="S59" s="89"/>
      <c r="T59" s="89"/>
      <c r="U59" s="89"/>
      <c r="V59" s="89"/>
      <c r="W59" s="89"/>
    </row>
    <row r="60" spans="1:23" ht="24" customHeight="1">
      <c r="A60" s="89"/>
      <c r="B60" s="89"/>
      <c r="C60" s="89"/>
      <c r="D60" s="89"/>
      <c r="E60" s="89"/>
      <c r="F60" s="89"/>
      <c r="G60" s="89"/>
      <c r="H60" s="89"/>
      <c r="I60" s="89"/>
      <c r="J60" s="89"/>
      <c r="K60" s="89"/>
      <c r="L60" s="89"/>
      <c r="M60" s="89"/>
      <c r="N60" s="89"/>
      <c r="O60" s="89"/>
      <c r="P60" s="89"/>
      <c r="Q60" s="89"/>
      <c r="R60" s="89"/>
      <c r="S60" s="89"/>
      <c r="T60" s="89"/>
      <c r="U60" s="89"/>
      <c r="V60" s="89"/>
      <c r="W60" s="89"/>
    </row>
    <row r="61" spans="1:23" ht="24" customHeight="1">
      <c r="A61" s="89"/>
      <c r="B61" s="89"/>
      <c r="C61" s="89"/>
      <c r="D61" s="89"/>
      <c r="E61" s="89"/>
      <c r="F61" s="89"/>
      <c r="G61" s="89"/>
      <c r="H61" s="89"/>
      <c r="I61" s="89"/>
      <c r="J61" s="89"/>
      <c r="K61" s="89"/>
      <c r="L61" s="89"/>
      <c r="M61" s="89"/>
      <c r="N61" s="89"/>
      <c r="O61" s="89"/>
      <c r="P61" s="89"/>
      <c r="Q61" s="89"/>
      <c r="R61" s="89"/>
      <c r="S61" s="89"/>
      <c r="T61" s="89"/>
      <c r="U61" s="89"/>
      <c r="V61" s="89"/>
      <c r="W61" s="89"/>
    </row>
    <row r="62" spans="1:23" ht="24" customHeight="1"/>
    <row r="63" spans="1:23" ht="24" customHeight="1"/>
    <row r="64" spans="1:23" ht="24" customHeight="1"/>
    <row r="66" spans="8:11" ht="12.75" customHeight="1"/>
    <row r="68" spans="8:11" ht="14.1" customHeight="1">
      <c r="H68" s="50"/>
      <c r="I68" s="51"/>
    </row>
    <row r="69" spans="8:11" ht="14.1" customHeight="1">
      <c r="I69" s="49"/>
    </row>
    <row r="70" spans="8:11" ht="14.1" customHeight="1">
      <c r="I70" s="49"/>
    </row>
    <row r="71" spans="8:11" ht="14.1" customHeight="1">
      <c r="J71" s="49"/>
    </row>
    <row r="72" spans="8:11" ht="14.1" customHeight="1">
      <c r="J72" s="49"/>
    </row>
    <row r="73" spans="8:11">
      <c r="J73" s="49"/>
    </row>
    <row r="74" spans="8:11">
      <c r="J74" s="49"/>
    </row>
    <row r="75" spans="8:11">
      <c r="J75" s="49"/>
    </row>
    <row r="76" spans="8:11">
      <c r="J76" s="49"/>
    </row>
    <row r="77" spans="8:11">
      <c r="K77" s="49"/>
    </row>
    <row r="78" spans="8:11">
      <c r="K78" s="49"/>
    </row>
    <row r="79" spans="8:11">
      <c r="K79" s="49"/>
    </row>
    <row r="80" spans="8:11">
      <c r="K80" s="49"/>
    </row>
    <row r="81" spans="11:39">
      <c r="K81" s="49"/>
    </row>
    <row r="82" spans="11:39">
      <c r="K82" s="49"/>
    </row>
    <row r="83" spans="11:39">
      <c r="K83" s="49"/>
    </row>
    <row r="84" spans="11:39">
      <c r="K84" s="49"/>
    </row>
    <row r="85" spans="11:39">
      <c r="K85" s="49"/>
    </row>
    <row r="86" spans="11:39">
      <c r="K86" s="49"/>
    </row>
    <row r="87" spans="11:39">
      <c r="K87" s="49"/>
    </row>
    <row r="88" spans="11:39">
      <c r="K88" s="49"/>
    </row>
    <row r="89" spans="11:39">
      <c r="K89" s="49"/>
    </row>
    <row r="90" spans="11:39">
      <c r="K90" s="49"/>
    </row>
    <row r="91" spans="11:39">
      <c r="K91" s="49"/>
    </row>
    <row r="92" spans="11:39">
      <c r="K92" s="49"/>
    </row>
    <row r="93" spans="11:39">
      <c r="K93" s="49"/>
    </row>
    <row r="94" spans="11:39">
      <c r="K94" s="49"/>
    </row>
    <row r="95" spans="11:39">
      <c r="K95" s="49"/>
    </row>
    <row r="96" spans="11:39">
      <c r="AM96" s="40"/>
    </row>
    <row r="107" spans="40:44">
      <c r="AN107" s="52"/>
      <c r="AO107" s="52"/>
      <c r="AP107" s="52"/>
      <c r="AQ107" s="52"/>
      <c r="AR107" s="52"/>
    </row>
  </sheetData>
  <mergeCells count="3">
    <mergeCell ref="B50:D50"/>
    <mergeCell ref="AL35:AN35"/>
    <mergeCell ref="B20:D20"/>
  </mergeCells>
  <phoneticPr fontId="0" type="noConversion"/>
  <pageMargins left="0.75" right="0.75" top="1" bottom="1" header="0" footer="0"/>
  <pageSetup paperSize="9" orientation="portrait" r:id="rId1"/>
  <headerFooter alignWithMargins="0">
    <oddFooter>&amp;C&amp;1#&amp;&amp;"Calibri"&amp;12&amp;K008000Internal Use</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A84"/>
  <sheetViews>
    <sheetView showGridLines="0" topLeftCell="A13" zoomScale="86" zoomScaleNormal="86" workbookViewId="0">
      <selection activeCell="B1" sqref="B1:P4"/>
    </sheetView>
  </sheetViews>
  <sheetFormatPr defaultColWidth="11.42578125" defaultRowHeight="12.75"/>
  <cols>
    <col min="1" max="1" width="14.42578125" style="2" customWidth="1"/>
    <col min="2" max="2" width="21.140625" style="2" customWidth="1"/>
    <col min="3" max="8" width="21.140625" style="44" customWidth="1"/>
    <col min="9" max="9" width="21.140625" style="2" customWidth="1"/>
    <col min="10" max="16384" width="11.42578125" style="2"/>
  </cols>
  <sheetData>
    <row r="1" spans="1:27" ht="76.5" customHeight="1">
      <c r="A1" s="89"/>
      <c r="B1" s="89"/>
      <c r="C1" s="240"/>
      <c r="D1" s="240"/>
      <c r="E1" s="240"/>
      <c r="F1" s="240"/>
      <c r="G1" s="240"/>
      <c r="H1" s="240"/>
      <c r="I1" s="89"/>
      <c r="J1" s="89"/>
      <c r="K1" s="89"/>
      <c r="L1" s="89"/>
      <c r="M1" s="89"/>
      <c r="N1" s="89"/>
      <c r="O1" s="89"/>
      <c r="P1" s="89"/>
      <c r="Q1" s="89"/>
      <c r="R1" s="89"/>
      <c r="S1" s="89"/>
      <c r="T1" s="89"/>
      <c r="U1" s="89"/>
      <c r="V1" s="89"/>
      <c r="W1" s="89"/>
      <c r="X1" s="89"/>
      <c r="Y1" s="89"/>
      <c r="Z1" s="89"/>
      <c r="AA1" s="89"/>
    </row>
    <row r="2" spans="1:27" ht="15.75" customHeight="1">
      <c r="A2" s="89"/>
      <c r="B2" s="89"/>
      <c r="C2" s="240"/>
      <c r="D2" s="240"/>
      <c r="E2" s="240"/>
      <c r="F2" s="240"/>
      <c r="G2" s="240"/>
      <c r="H2" s="240"/>
      <c r="I2" s="89"/>
      <c r="J2" s="89"/>
      <c r="K2" s="89"/>
      <c r="L2" s="89"/>
      <c r="M2" s="89"/>
      <c r="N2" s="89"/>
      <c r="O2" s="89"/>
      <c r="P2" s="89"/>
      <c r="Q2" s="89"/>
      <c r="R2" s="89"/>
      <c r="S2" s="89"/>
      <c r="T2" s="89"/>
      <c r="U2" s="89"/>
      <c r="V2" s="89"/>
      <c r="W2" s="89"/>
      <c r="X2" s="89"/>
      <c r="Y2" s="89"/>
      <c r="Z2" s="89"/>
      <c r="AA2" s="89"/>
    </row>
    <row r="3" spans="1:27" ht="36.75" customHeight="1">
      <c r="A3" s="89"/>
      <c r="B3" s="214" t="s">
        <v>188</v>
      </c>
      <c r="C3" s="250"/>
      <c r="D3" s="250"/>
      <c r="E3" s="250"/>
      <c r="F3" s="250"/>
      <c r="G3" s="250"/>
      <c r="H3" s="250"/>
      <c r="I3" s="250"/>
      <c r="J3" s="89"/>
      <c r="K3" s="89"/>
      <c r="L3" s="89"/>
      <c r="M3" s="89"/>
      <c r="N3" s="89"/>
      <c r="O3" s="250"/>
      <c r="P3" s="89"/>
      <c r="Q3" s="89"/>
      <c r="R3" s="89"/>
      <c r="S3" s="89"/>
      <c r="T3" s="89"/>
      <c r="U3" s="89"/>
      <c r="V3" s="89"/>
      <c r="W3" s="89"/>
      <c r="X3" s="89"/>
      <c r="Y3" s="89"/>
      <c r="Z3" s="89"/>
      <c r="AA3" s="89"/>
    </row>
    <row r="4" spans="1:27" ht="36.75" customHeight="1">
      <c r="A4" s="89"/>
      <c r="B4" s="251"/>
      <c r="C4" s="252">
        <v>2003</v>
      </c>
      <c r="D4" s="252">
        <v>2004</v>
      </c>
      <c r="E4" s="252">
        <v>2005</v>
      </c>
      <c r="F4" s="252">
        <v>2006</v>
      </c>
      <c r="G4" s="252">
        <v>2007</v>
      </c>
      <c r="H4" s="252" t="s">
        <v>171</v>
      </c>
      <c r="I4" s="253" t="s">
        <v>189</v>
      </c>
      <c r="J4" s="89"/>
      <c r="K4" s="89"/>
      <c r="L4" s="254"/>
      <c r="M4" s="254"/>
      <c r="N4" s="254"/>
      <c r="O4" s="254"/>
      <c r="P4" s="254"/>
      <c r="Q4" s="254"/>
      <c r="R4" s="254"/>
      <c r="S4" s="89"/>
      <c r="T4" s="89"/>
      <c r="U4" s="89"/>
      <c r="V4" s="89"/>
      <c r="W4" s="89"/>
      <c r="X4" s="89"/>
      <c r="Y4" s="89"/>
      <c r="Z4" s="89"/>
      <c r="AA4" s="89"/>
    </row>
    <row r="5" spans="1:27" ht="36.75" customHeight="1">
      <c r="A5" s="89"/>
      <c r="B5" s="255" t="s">
        <v>80</v>
      </c>
      <c r="C5" s="256">
        <v>46</v>
      </c>
      <c r="D5" s="256">
        <v>54</v>
      </c>
      <c r="E5" s="256">
        <v>76</v>
      </c>
      <c r="F5" s="256">
        <v>104</v>
      </c>
      <c r="G5" s="256">
        <v>136</v>
      </c>
      <c r="H5" s="257">
        <v>156</v>
      </c>
      <c r="I5" s="258">
        <f>(H5/C5)^(1/5)-1</f>
        <v>0.27665442046336008</v>
      </c>
      <c r="J5" s="89"/>
      <c r="K5" s="89"/>
      <c r="L5" s="259"/>
      <c r="M5" s="259"/>
      <c r="N5" s="259"/>
      <c r="O5" s="259"/>
      <c r="P5" s="259"/>
      <c r="Q5" s="259"/>
      <c r="R5" s="250"/>
      <c r="S5" s="89"/>
      <c r="T5" s="89"/>
      <c r="U5" s="89"/>
      <c r="V5" s="89"/>
      <c r="W5" s="89"/>
      <c r="X5" s="89"/>
      <c r="Y5" s="89"/>
      <c r="Z5" s="89"/>
      <c r="AA5" s="89"/>
    </row>
    <row r="6" spans="1:27" ht="36.75" customHeight="1">
      <c r="A6" s="89"/>
      <c r="B6" s="255" t="s">
        <v>190</v>
      </c>
      <c r="C6" s="256">
        <v>99</v>
      </c>
      <c r="D6" s="256">
        <v>9</v>
      </c>
      <c r="E6" s="256">
        <v>11</v>
      </c>
      <c r="F6" s="256">
        <v>18</v>
      </c>
      <c r="G6" s="256">
        <v>31</v>
      </c>
      <c r="H6" s="257">
        <v>38</v>
      </c>
      <c r="I6" s="258">
        <f>(H6/C6)^(1/5)-1</f>
        <v>-0.17428593864101904</v>
      </c>
      <c r="J6" s="89"/>
      <c r="K6" s="89"/>
      <c r="L6" s="259"/>
      <c r="M6" s="259"/>
      <c r="N6" s="259"/>
      <c r="O6" s="259"/>
      <c r="P6" s="259"/>
      <c r="Q6" s="259"/>
      <c r="R6" s="260"/>
      <c r="S6" s="89"/>
      <c r="T6" s="89"/>
      <c r="U6" s="89"/>
      <c r="V6" s="89"/>
      <c r="W6" s="89"/>
      <c r="X6" s="89"/>
      <c r="Y6" s="89"/>
      <c r="Z6" s="89"/>
      <c r="AA6" s="89"/>
    </row>
    <row r="7" spans="1:27" ht="36.75" customHeight="1">
      <c r="A7" s="89"/>
      <c r="B7" s="132" t="s">
        <v>169</v>
      </c>
      <c r="C7" s="261">
        <v>59</v>
      </c>
      <c r="D7" s="261">
        <v>71</v>
      </c>
      <c r="E7" s="261">
        <v>95</v>
      </c>
      <c r="F7" s="261">
        <v>151</v>
      </c>
      <c r="G7" s="261">
        <v>180</v>
      </c>
      <c r="H7" s="262">
        <v>208</v>
      </c>
      <c r="I7" s="263">
        <f>(H7/C7)^(1/5)-1</f>
        <v>0.28659620088727045</v>
      </c>
      <c r="J7" s="89"/>
      <c r="K7" s="89"/>
      <c r="L7" s="259"/>
      <c r="M7" s="259"/>
      <c r="N7" s="259"/>
      <c r="O7" s="259"/>
      <c r="P7" s="259"/>
      <c r="Q7" s="259"/>
      <c r="R7" s="260"/>
      <c r="S7" s="89"/>
      <c r="T7" s="89"/>
      <c r="U7" s="89"/>
      <c r="V7" s="89"/>
      <c r="W7" s="89"/>
      <c r="X7" s="89"/>
      <c r="Y7" s="89"/>
      <c r="Z7" s="89"/>
      <c r="AA7" s="89"/>
    </row>
    <row r="8" spans="1:27" ht="20.25" customHeight="1">
      <c r="A8" s="89"/>
      <c r="B8" s="89"/>
      <c r="C8" s="259"/>
      <c r="D8" s="259"/>
      <c r="E8" s="259"/>
      <c r="F8" s="259"/>
      <c r="G8" s="259"/>
      <c r="H8" s="259"/>
      <c r="I8" s="259"/>
      <c r="J8" s="89"/>
      <c r="K8" s="89"/>
      <c r="L8" s="259"/>
      <c r="M8" s="259"/>
      <c r="N8" s="259"/>
      <c r="O8" s="259"/>
      <c r="P8" s="259"/>
      <c r="Q8" s="259"/>
      <c r="R8" s="259"/>
      <c r="S8" s="89"/>
      <c r="T8" s="89"/>
      <c r="U8" s="89"/>
      <c r="V8" s="89"/>
      <c r="W8" s="89"/>
      <c r="X8" s="89"/>
      <c r="Y8" s="89"/>
      <c r="Z8" s="89"/>
      <c r="AA8" s="89"/>
    </row>
    <row r="9" spans="1:27" ht="20.25" customHeight="1">
      <c r="A9" s="89"/>
      <c r="B9" s="89"/>
      <c r="C9" s="240"/>
      <c r="D9" s="240"/>
      <c r="E9" s="240"/>
      <c r="F9" s="240"/>
      <c r="G9" s="240"/>
      <c r="H9" s="240"/>
      <c r="I9" s="89"/>
      <c r="J9" s="89"/>
      <c r="K9" s="89"/>
      <c r="L9" s="240"/>
      <c r="M9" s="240"/>
      <c r="N9" s="240"/>
      <c r="O9" s="240"/>
      <c r="P9" s="240"/>
      <c r="Q9" s="240"/>
      <c r="R9" s="89"/>
      <c r="S9" s="89"/>
      <c r="T9" s="89"/>
      <c r="U9" s="89"/>
      <c r="V9" s="89"/>
      <c r="W9" s="89"/>
      <c r="X9" s="89"/>
      <c r="Y9" s="89"/>
      <c r="Z9" s="89"/>
      <c r="AA9" s="89"/>
    </row>
    <row r="10" spans="1:27" ht="20.25" customHeight="1">
      <c r="A10" s="89"/>
      <c r="B10" s="264" t="s">
        <v>191</v>
      </c>
      <c r="C10" s="265"/>
      <c r="D10" s="240"/>
      <c r="E10" s="240"/>
      <c r="F10" s="240"/>
      <c r="G10" s="240"/>
      <c r="H10" s="240"/>
      <c r="I10" s="89"/>
      <c r="J10" s="89"/>
      <c r="K10" s="89"/>
      <c r="L10" s="240"/>
      <c r="M10" s="240"/>
      <c r="N10" s="240"/>
      <c r="O10" s="240"/>
      <c r="P10" s="240"/>
      <c r="Q10" s="240"/>
      <c r="R10" s="89"/>
      <c r="S10" s="89"/>
      <c r="T10" s="89"/>
      <c r="U10" s="89"/>
      <c r="V10" s="89"/>
      <c r="W10" s="89"/>
      <c r="X10" s="89"/>
      <c r="Y10" s="89"/>
      <c r="Z10" s="89"/>
      <c r="AA10" s="89"/>
    </row>
    <row r="11" spans="1:27" ht="20.25" customHeight="1">
      <c r="A11" s="89"/>
      <c r="B11" s="89"/>
      <c r="C11" s="240"/>
      <c r="D11" s="240"/>
      <c r="E11" s="240"/>
      <c r="F11" s="240"/>
      <c r="G11" s="240"/>
      <c r="H11" s="240"/>
      <c r="I11" s="89"/>
      <c r="J11" s="89"/>
      <c r="K11" s="89"/>
      <c r="L11" s="240"/>
      <c r="M11" s="240"/>
      <c r="N11" s="240"/>
      <c r="O11" s="240"/>
      <c r="P11" s="240"/>
      <c r="Q11" s="240"/>
      <c r="R11" s="89"/>
      <c r="S11" s="89"/>
      <c r="T11" s="89"/>
      <c r="U11" s="89"/>
      <c r="V11" s="89"/>
      <c r="W11" s="89"/>
      <c r="X11" s="89"/>
      <c r="Y11" s="89"/>
      <c r="Z11" s="89"/>
      <c r="AA11" s="89"/>
    </row>
    <row r="12" spans="1:27" ht="20.25" customHeight="1">
      <c r="A12" s="89"/>
      <c r="B12" s="89"/>
      <c r="C12" s="240"/>
      <c r="D12" s="240"/>
      <c r="E12" s="240"/>
      <c r="F12" s="240"/>
      <c r="G12" s="240"/>
      <c r="H12" s="240"/>
      <c r="I12" s="89"/>
      <c r="J12" s="89"/>
      <c r="K12" s="89"/>
      <c r="L12" s="240"/>
      <c r="M12" s="240"/>
      <c r="N12" s="240"/>
      <c r="O12" s="240"/>
      <c r="P12" s="240"/>
      <c r="Q12" s="240"/>
      <c r="R12" s="89"/>
      <c r="S12" s="89"/>
      <c r="T12" s="89"/>
      <c r="U12" s="89"/>
      <c r="V12" s="89"/>
      <c r="W12" s="89"/>
      <c r="X12" s="89"/>
      <c r="Y12" s="89"/>
      <c r="Z12" s="89"/>
      <c r="AA12" s="89"/>
    </row>
    <row r="13" spans="1:27" ht="20.25" customHeight="1">
      <c r="A13" s="89"/>
      <c r="B13" s="89"/>
      <c r="C13" s="240"/>
      <c r="D13" s="240"/>
      <c r="E13" s="240"/>
      <c r="F13" s="240"/>
      <c r="G13" s="240"/>
      <c r="H13" s="240"/>
      <c r="I13" s="89"/>
      <c r="J13" s="89"/>
      <c r="K13" s="89"/>
      <c r="L13" s="240"/>
      <c r="M13" s="240"/>
      <c r="N13" s="240"/>
      <c r="O13" s="240"/>
      <c r="P13" s="240"/>
      <c r="Q13" s="240"/>
      <c r="R13" s="89"/>
      <c r="S13" s="89"/>
      <c r="T13" s="89"/>
      <c r="U13" s="89"/>
      <c r="V13" s="89"/>
      <c r="W13" s="89"/>
      <c r="X13" s="89"/>
      <c r="Y13" s="89"/>
      <c r="Z13" s="89"/>
      <c r="AA13" s="89"/>
    </row>
    <row r="14" spans="1:27" ht="20.25" customHeight="1">
      <c r="A14" s="89"/>
      <c r="B14" s="89"/>
      <c r="C14" s="240"/>
      <c r="D14" s="240"/>
      <c r="E14" s="240"/>
      <c r="F14" s="240"/>
      <c r="G14" s="240"/>
      <c r="H14" s="240"/>
      <c r="I14" s="89"/>
      <c r="J14" s="89"/>
      <c r="K14" s="89"/>
      <c r="L14" s="240"/>
      <c r="M14" s="240"/>
      <c r="N14" s="240"/>
      <c r="O14" s="240"/>
      <c r="P14" s="240"/>
      <c r="Q14" s="240"/>
      <c r="R14" s="89"/>
      <c r="S14" s="89"/>
      <c r="T14" s="89"/>
      <c r="U14" s="89"/>
      <c r="V14" s="89"/>
      <c r="W14" s="89"/>
      <c r="X14" s="89"/>
      <c r="Y14" s="89"/>
      <c r="Z14" s="89"/>
      <c r="AA14" s="89"/>
    </row>
    <row r="15" spans="1:27" ht="20.25" customHeight="1">
      <c r="A15" s="89"/>
      <c r="B15" s="89"/>
      <c r="C15" s="240"/>
      <c r="D15" s="240"/>
      <c r="E15" s="240"/>
      <c r="F15" s="240"/>
      <c r="G15" s="240"/>
      <c r="H15" s="240"/>
      <c r="I15" s="89"/>
      <c r="J15" s="89"/>
      <c r="K15" s="89"/>
      <c r="L15" s="240"/>
      <c r="M15" s="240"/>
      <c r="N15" s="240"/>
      <c r="O15" s="240"/>
      <c r="P15" s="240"/>
      <c r="Q15" s="240"/>
      <c r="R15" s="89"/>
      <c r="S15" s="89"/>
      <c r="T15" s="89"/>
      <c r="U15" s="89"/>
      <c r="V15" s="89"/>
      <c r="W15" s="89"/>
      <c r="X15" s="89"/>
      <c r="Y15" s="89"/>
      <c r="Z15" s="89"/>
      <c r="AA15" s="89"/>
    </row>
    <row r="16" spans="1:27" ht="20.25" customHeight="1">
      <c r="A16" s="89"/>
      <c r="B16" s="89"/>
      <c r="C16" s="240"/>
      <c r="D16" s="240"/>
      <c r="E16" s="240"/>
      <c r="F16" s="240"/>
      <c r="G16" s="240"/>
      <c r="H16" s="240"/>
      <c r="I16" s="89"/>
      <c r="J16" s="89"/>
      <c r="K16" s="89"/>
      <c r="L16" s="240"/>
      <c r="M16" s="240"/>
      <c r="N16" s="240"/>
      <c r="O16" s="240"/>
      <c r="P16" s="240"/>
      <c r="Q16" s="240"/>
      <c r="R16" s="89"/>
      <c r="S16" s="89"/>
      <c r="T16" s="89"/>
      <c r="U16" s="89"/>
      <c r="V16" s="89"/>
      <c r="W16" s="89"/>
      <c r="X16" s="89"/>
      <c r="Y16" s="89"/>
      <c r="Z16" s="89"/>
      <c r="AA16" s="89"/>
    </row>
    <row r="17" spans="1:27" ht="20.25" customHeight="1">
      <c r="A17" s="89"/>
      <c r="B17" s="89"/>
      <c r="C17" s="240"/>
      <c r="D17" s="240"/>
      <c r="E17" s="240"/>
      <c r="F17" s="240"/>
      <c r="G17" s="240"/>
      <c r="H17" s="240"/>
      <c r="I17" s="89"/>
      <c r="J17" s="89"/>
      <c r="K17" s="89"/>
      <c r="L17" s="240"/>
      <c r="M17" s="240"/>
      <c r="N17" s="240"/>
      <c r="O17" s="240"/>
      <c r="P17" s="240"/>
      <c r="Q17" s="240"/>
      <c r="R17" s="89"/>
      <c r="S17" s="89"/>
      <c r="T17" s="89"/>
      <c r="U17" s="89"/>
      <c r="V17" s="89"/>
      <c r="W17" s="89"/>
      <c r="X17" s="89"/>
      <c r="Y17" s="89"/>
      <c r="Z17" s="89"/>
      <c r="AA17" s="89"/>
    </row>
    <row r="18" spans="1:27" ht="20.25" customHeight="1">
      <c r="A18" s="89"/>
      <c r="B18" s="89"/>
      <c r="C18" s="240"/>
      <c r="D18" s="240"/>
      <c r="E18" s="240"/>
      <c r="F18" s="240"/>
      <c r="G18" s="240"/>
      <c r="H18" s="240"/>
      <c r="I18" s="89"/>
      <c r="J18" s="89"/>
      <c r="K18" s="89"/>
      <c r="L18" s="240"/>
      <c r="M18" s="240"/>
      <c r="N18" s="240"/>
      <c r="O18" s="240"/>
      <c r="P18" s="240"/>
      <c r="Q18" s="240"/>
      <c r="R18" s="89"/>
      <c r="S18" s="89"/>
      <c r="T18" s="89"/>
      <c r="U18" s="89"/>
      <c r="V18" s="89"/>
      <c r="W18" s="89"/>
      <c r="X18" s="89"/>
      <c r="Y18" s="89"/>
      <c r="Z18" s="89"/>
      <c r="AA18" s="89"/>
    </row>
    <row r="19" spans="1:27" ht="20.25" customHeight="1">
      <c r="A19" s="89"/>
      <c r="B19" s="89"/>
      <c r="C19" s="240"/>
      <c r="D19" s="240"/>
      <c r="E19" s="240"/>
      <c r="F19" s="240"/>
      <c r="G19" s="240"/>
      <c r="H19" s="240"/>
      <c r="I19" s="89"/>
      <c r="J19" s="89"/>
      <c r="K19" s="89"/>
      <c r="L19" s="240"/>
      <c r="M19" s="240"/>
      <c r="N19" s="240"/>
      <c r="O19" s="240"/>
      <c r="P19" s="240"/>
      <c r="Q19" s="240"/>
      <c r="R19" s="89"/>
      <c r="S19" s="89"/>
      <c r="T19" s="89"/>
      <c r="U19" s="89"/>
      <c r="V19" s="89"/>
      <c r="W19" s="89"/>
      <c r="X19" s="89"/>
      <c r="Y19" s="89"/>
      <c r="Z19" s="89"/>
      <c r="AA19" s="89"/>
    </row>
    <row r="20" spans="1:27" ht="20.25" customHeight="1">
      <c r="A20" s="89"/>
      <c r="B20" s="89"/>
      <c r="C20" s="240"/>
      <c r="D20" s="240"/>
      <c r="E20" s="240"/>
      <c r="F20" s="240"/>
      <c r="G20" s="240"/>
      <c r="H20" s="240"/>
      <c r="I20" s="89"/>
      <c r="J20" s="89"/>
      <c r="K20" s="89"/>
      <c r="L20" s="240"/>
      <c r="M20" s="240"/>
      <c r="N20" s="240"/>
      <c r="O20" s="240"/>
      <c r="P20" s="240"/>
      <c r="Q20" s="240"/>
      <c r="R20" s="89"/>
      <c r="S20" s="89"/>
      <c r="T20" s="89"/>
      <c r="U20" s="89"/>
      <c r="V20" s="89"/>
      <c r="W20" s="89"/>
      <c r="X20" s="89"/>
      <c r="Y20" s="89"/>
      <c r="Z20" s="89"/>
      <c r="AA20" s="89"/>
    </row>
    <row r="21" spans="1:27" ht="20.25" customHeight="1">
      <c r="A21" s="89"/>
      <c r="B21" s="89"/>
      <c r="C21" s="240"/>
      <c r="D21" s="240"/>
      <c r="E21" s="240"/>
      <c r="F21" s="240"/>
      <c r="G21" s="240"/>
      <c r="H21" s="240"/>
      <c r="I21" s="89"/>
      <c r="J21" s="89"/>
      <c r="K21" s="89"/>
      <c r="L21" s="240"/>
      <c r="M21" s="240"/>
      <c r="N21" s="240"/>
      <c r="O21" s="240"/>
      <c r="P21" s="240"/>
      <c r="Q21" s="240"/>
      <c r="R21" s="89"/>
      <c r="S21" s="89"/>
      <c r="T21" s="89"/>
      <c r="U21" s="89"/>
      <c r="V21" s="89"/>
      <c r="W21" s="89"/>
      <c r="X21" s="89"/>
      <c r="Y21" s="89"/>
      <c r="Z21" s="89"/>
      <c r="AA21" s="89"/>
    </row>
    <row r="22" spans="1:27" ht="20.25" customHeight="1">
      <c r="A22" s="89"/>
      <c r="B22" s="89"/>
      <c r="C22" s="240"/>
      <c r="D22" s="240"/>
      <c r="E22" s="240"/>
      <c r="F22" s="240"/>
      <c r="G22" s="240"/>
      <c r="H22" s="240"/>
      <c r="I22" s="89"/>
      <c r="J22" s="89"/>
      <c r="K22" s="89"/>
      <c r="L22" s="240"/>
      <c r="M22" s="240"/>
      <c r="N22" s="240"/>
      <c r="O22" s="240"/>
      <c r="P22" s="240"/>
      <c r="Q22" s="240"/>
      <c r="R22" s="89"/>
      <c r="S22" s="89"/>
      <c r="T22" s="89"/>
      <c r="U22" s="89"/>
      <c r="V22" s="89"/>
      <c r="W22" s="89"/>
      <c r="X22" s="89"/>
      <c r="Y22" s="89"/>
      <c r="Z22" s="89"/>
      <c r="AA22" s="89"/>
    </row>
    <row r="23" spans="1:27" ht="20.25" customHeight="1">
      <c r="A23" s="89"/>
      <c r="B23" s="89"/>
      <c r="C23" s="240"/>
      <c r="D23" s="240"/>
      <c r="E23" s="240"/>
      <c r="F23" s="240"/>
      <c r="G23" s="240"/>
      <c r="H23" s="240"/>
      <c r="I23" s="89"/>
      <c r="J23" s="89"/>
      <c r="K23" s="89"/>
      <c r="L23" s="240"/>
      <c r="M23" s="240"/>
      <c r="N23" s="240"/>
      <c r="O23" s="240"/>
      <c r="P23" s="240"/>
      <c r="Q23" s="240"/>
      <c r="R23" s="89"/>
      <c r="S23" s="89"/>
      <c r="T23" s="89"/>
      <c r="U23" s="89"/>
      <c r="V23" s="89"/>
      <c r="W23" s="89"/>
      <c r="X23" s="89"/>
      <c r="Y23" s="89"/>
      <c r="Z23" s="89"/>
      <c r="AA23" s="89"/>
    </row>
    <row r="24" spans="1:27" ht="20.25" customHeight="1">
      <c r="A24" s="89"/>
      <c r="B24" s="89"/>
      <c r="C24" s="240"/>
      <c r="D24" s="240"/>
      <c r="E24" s="240"/>
      <c r="F24" s="240"/>
      <c r="G24" s="240"/>
      <c r="H24" s="240"/>
      <c r="I24" s="89"/>
      <c r="J24" s="89"/>
      <c r="K24" s="89"/>
      <c r="L24" s="240"/>
      <c r="M24" s="240"/>
      <c r="N24" s="240"/>
      <c r="O24" s="240"/>
      <c r="P24" s="240"/>
      <c r="Q24" s="240"/>
      <c r="R24" s="89"/>
      <c r="S24" s="89"/>
      <c r="T24" s="89"/>
      <c r="U24" s="89"/>
      <c r="V24" s="89"/>
      <c r="W24" s="89"/>
      <c r="X24" s="89"/>
      <c r="Y24" s="89"/>
      <c r="Z24" s="89"/>
      <c r="AA24" s="89"/>
    </row>
    <row r="25" spans="1:27" ht="20.25" customHeight="1">
      <c r="A25" s="89"/>
      <c r="B25" s="89"/>
      <c r="C25" s="240"/>
      <c r="D25" s="240"/>
      <c r="E25" s="240"/>
      <c r="F25" s="240"/>
      <c r="G25" s="240"/>
      <c r="H25" s="240"/>
      <c r="I25" s="89"/>
      <c r="J25" s="89"/>
      <c r="K25" s="89"/>
      <c r="L25" s="89"/>
      <c r="M25" s="89"/>
      <c r="N25" s="89"/>
      <c r="O25" s="89"/>
      <c r="P25" s="89"/>
      <c r="Q25" s="89"/>
      <c r="R25" s="89"/>
      <c r="S25" s="89"/>
      <c r="T25" s="89"/>
      <c r="U25" s="89"/>
      <c r="V25" s="89"/>
      <c r="W25" s="89"/>
      <c r="X25" s="89"/>
      <c r="Y25" s="89"/>
      <c r="Z25" s="89"/>
      <c r="AA25" s="89"/>
    </row>
    <row r="26" spans="1:27" ht="20.25" customHeight="1">
      <c r="A26" s="89"/>
      <c r="B26" s="89"/>
      <c r="C26" s="240"/>
      <c r="D26" s="240"/>
      <c r="E26" s="240"/>
      <c r="F26" s="240"/>
      <c r="G26" s="240"/>
      <c r="H26" s="240"/>
      <c r="I26" s="89"/>
      <c r="J26" s="89"/>
      <c r="K26" s="89"/>
      <c r="L26" s="89"/>
      <c r="M26" s="89"/>
      <c r="N26" s="89"/>
      <c r="O26" s="89"/>
      <c r="P26" s="89"/>
      <c r="Q26" s="89"/>
      <c r="R26" s="89"/>
      <c r="S26" s="89"/>
      <c r="T26" s="89"/>
      <c r="U26" s="89"/>
      <c r="V26" s="89"/>
      <c r="W26" s="89"/>
      <c r="X26" s="89"/>
      <c r="Y26" s="89"/>
      <c r="Z26" s="89"/>
      <c r="AA26" s="89"/>
    </row>
    <row r="27" spans="1:27" ht="50.25" customHeight="1">
      <c r="A27" s="89"/>
      <c r="B27" s="89"/>
      <c r="C27" s="240"/>
      <c r="D27" s="240"/>
      <c r="E27" s="240"/>
      <c r="F27" s="240"/>
      <c r="G27" s="240"/>
      <c r="H27" s="240"/>
      <c r="I27" s="89"/>
      <c r="J27" s="89"/>
      <c r="K27" s="89"/>
      <c r="L27" s="89"/>
      <c r="M27" s="89"/>
      <c r="N27" s="89"/>
      <c r="O27" s="89"/>
      <c r="P27" s="89"/>
      <c r="Q27" s="89"/>
      <c r="R27" s="89"/>
      <c r="S27" s="89"/>
      <c r="T27" s="89"/>
      <c r="U27" s="89"/>
      <c r="V27" s="89"/>
      <c r="W27" s="89"/>
      <c r="X27" s="89"/>
      <c r="Y27" s="89"/>
      <c r="Z27" s="89"/>
      <c r="AA27" s="89"/>
    </row>
    <row r="28" spans="1:27" ht="33.75" customHeight="1">
      <c r="A28" s="89"/>
      <c r="B28" s="214" t="s">
        <v>192</v>
      </c>
      <c r="C28" s="266"/>
      <c r="D28" s="240"/>
      <c r="E28" s="240"/>
      <c r="F28" s="240"/>
      <c r="G28" s="240"/>
      <c r="H28" s="240"/>
      <c r="I28" s="89"/>
      <c r="J28" s="89"/>
      <c r="K28" s="89"/>
      <c r="L28" s="89"/>
      <c r="M28" s="89"/>
      <c r="N28" s="89"/>
      <c r="O28" s="89"/>
      <c r="P28" s="89"/>
      <c r="Q28" s="89"/>
      <c r="R28" s="89"/>
      <c r="S28" s="89"/>
      <c r="T28" s="89"/>
      <c r="U28" s="89"/>
      <c r="V28" s="89"/>
      <c r="W28" s="89"/>
      <c r="X28" s="89"/>
      <c r="Y28" s="89"/>
      <c r="Z28" s="89"/>
      <c r="AA28" s="89"/>
    </row>
    <row r="29" spans="1:27" ht="20.25" customHeight="1">
      <c r="A29" s="89"/>
      <c r="B29" s="89"/>
      <c r="C29" s="240"/>
      <c r="D29" s="240"/>
      <c r="E29" s="240"/>
      <c r="F29" s="240"/>
      <c r="G29" s="240"/>
      <c r="H29" s="240"/>
      <c r="I29" s="89"/>
      <c r="J29" s="89"/>
      <c r="K29" s="89"/>
      <c r="L29" s="89"/>
      <c r="M29" s="89"/>
      <c r="N29" s="89"/>
      <c r="O29" s="89"/>
      <c r="P29" s="89"/>
      <c r="Q29" s="89"/>
      <c r="R29" s="89"/>
      <c r="S29" s="89"/>
      <c r="T29" s="89"/>
      <c r="U29" s="89"/>
      <c r="V29" s="89"/>
      <c r="W29" s="89"/>
      <c r="X29" s="89"/>
      <c r="Y29" s="89"/>
      <c r="Z29" s="89"/>
      <c r="AA29" s="89"/>
    </row>
    <row r="30" spans="1:27" ht="20.25" customHeight="1">
      <c r="A30" s="89"/>
      <c r="B30" s="89"/>
      <c r="C30" s="240"/>
      <c r="D30" s="240"/>
      <c r="E30" s="240"/>
      <c r="F30" s="240"/>
      <c r="G30" s="240"/>
      <c r="H30" s="240"/>
      <c r="I30" s="89"/>
      <c r="J30" s="89"/>
      <c r="K30" s="89"/>
      <c r="L30" s="89"/>
      <c r="M30" s="89"/>
      <c r="N30" s="89"/>
      <c r="O30" s="89"/>
      <c r="P30" s="89"/>
      <c r="Q30" s="89"/>
      <c r="R30" s="89"/>
      <c r="S30" s="89"/>
      <c r="T30" s="89"/>
      <c r="U30" s="89"/>
      <c r="V30" s="89"/>
      <c r="W30" s="89"/>
      <c r="X30" s="89"/>
      <c r="Y30" s="89"/>
      <c r="Z30" s="89"/>
      <c r="AA30" s="89"/>
    </row>
    <row r="31" spans="1:27" ht="20.25" customHeight="1">
      <c r="A31" s="89"/>
      <c r="B31" s="89"/>
      <c r="C31" s="240"/>
      <c r="D31" s="240"/>
      <c r="E31" s="240"/>
      <c r="F31" s="240"/>
      <c r="G31" s="240"/>
      <c r="H31" s="240"/>
      <c r="I31" s="89"/>
      <c r="J31" s="89"/>
      <c r="K31" s="89"/>
      <c r="L31" s="89"/>
      <c r="M31" s="89"/>
      <c r="N31" s="89"/>
      <c r="O31" s="89"/>
      <c r="P31" s="89"/>
      <c r="Q31" s="89"/>
      <c r="R31" s="89"/>
      <c r="S31" s="89"/>
      <c r="T31" s="89"/>
      <c r="U31" s="89"/>
      <c r="V31" s="89"/>
      <c r="W31" s="89"/>
      <c r="X31" s="89"/>
      <c r="Y31" s="89"/>
      <c r="Z31" s="89"/>
      <c r="AA31" s="89"/>
    </row>
    <row r="32" spans="1:27" ht="20.25" customHeight="1">
      <c r="A32" s="89"/>
      <c r="B32" s="89"/>
      <c r="C32" s="240"/>
      <c r="D32" s="240"/>
      <c r="E32" s="240"/>
      <c r="F32" s="240"/>
      <c r="G32" s="240"/>
      <c r="H32" s="240"/>
      <c r="I32" s="89"/>
      <c r="J32" s="89"/>
      <c r="K32" s="89"/>
      <c r="L32" s="89"/>
      <c r="M32" s="89"/>
      <c r="N32" s="89"/>
      <c r="O32" s="89"/>
      <c r="P32" s="89"/>
      <c r="Q32" s="89"/>
      <c r="R32" s="89"/>
      <c r="S32" s="89"/>
      <c r="T32" s="89"/>
      <c r="U32" s="89"/>
      <c r="V32" s="89"/>
      <c r="W32" s="89"/>
      <c r="X32" s="89"/>
      <c r="Y32" s="89"/>
      <c r="Z32" s="89"/>
      <c r="AA32" s="89"/>
    </row>
    <row r="33" spans="1:27" ht="20.25" customHeight="1">
      <c r="A33" s="89"/>
      <c r="B33" s="89"/>
      <c r="C33" s="240"/>
      <c r="D33" s="240"/>
      <c r="E33" s="240"/>
      <c r="F33" s="240"/>
      <c r="G33" s="240"/>
      <c r="H33" s="240"/>
      <c r="I33" s="89"/>
      <c r="J33" s="89"/>
      <c r="K33" s="89"/>
      <c r="L33" s="89"/>
      <c r="M33" s="89"/>
      <c r="N33" s="89"/>
      <c r="O33" s="89"/>
      <c r="P33" s="89"/>
      <c r="Q33" s="89"/>
      <c r="R33" s="89"/>
      <c r="S33" s="89"/>
      <c r="T33" s="89"/>
      <c r="U33" s="89"/>
      <c r="V33" s="89"/>
      <c r="W33" s="89"/>
      <c r="X33" s="89"/>
      <c r="Y33" s="89"/>
      <c r="Z33" s="89"/>
      <c r="AA33" s="89"/>
    </row>
    <row r="34" spans="1:27" ht="20.25" customHeight="1">
      <c r="A34" s="89"/>
      <c r="B34" s="89"/>
      <c r="C34" s="240"/>
      <c r="D34" s="240"/>
      <c r="E34" s="240"/>
      <c r="F34" s="240"/>
      <c r="G34" s="240"/>
      <c r="H34" s="240"/>
      <c r="I34" s="89"/>
      <c r="J34" s="89"/>
      <c r="K34" s="89"/>
      <c r="L34" s="89"/>
      <c r="M34" s="89"/>
      <c r="N34" s="89"/>
      <c r="O34" s="89"/>
      <c r="P34" s="89"/>
      <c r="Q34" s="89"/>
      <c r="R34" s="89"/>
      <c r="S34" s="89"/>
      <c r="T34" s="89"/>
      <c r="U34" s="89"/>
      <c r="V34" s="89"/>
      <c r="W34" s="89"/>
      <c r="X34" s="89"/>
      <c r="Y34" s="89"/>
      <c r="Z34" s="89"/>
      <c r="AA34" s="89"/>
    </row>
    <row r="35" spans="1:27" ht="20.25" customHeight="1">
      <c r="A35" s="89"/>
      <c r="B35" s="89"/>
      <c r="C35" s="240"/>
      <c r="D35" s="240"/>
      <c r="E35" s="240"/>
      <c r="F35" s="240"/>
      <c r="G35" s="240"/>
      <c r="H35" s="240"/>
      <c r="I35" s="89"/>
      <c r="J35" s="89"/>
      <c r="K35" s="89"/>
      <c r="L35" s="89"/>
      <c r="M35" s="89"/>
      <c r="N35" s="89"/>
      <c r="O35" s="89"/>
      <c r="P35" s="89"/>
      <c r="Q35" s="89"/>
      <c r="R35" s="89"/>
      <c r="S35" s="89"/>
      <c r="T35" s="89"/>
      <c r="U35" s="89"/>
      <c r="V35" s="89"/>
      <c r="W35" s="89"/>
      <c r="X35" s="89"/>
      <c r="Y35" s="89"/>
      <c r="Z35" s="89"/>
      <c r="AA35" s="89"/>
    </row>
    <row r="36" spans="1:27" ht="20.25" customHeight="1">
      <c r="A36" s="89"/>
      <c r="B36" s="89"/>
      <c r="C36" s="240"/>
      <c r="D36" s="240"/>
      <c r="E36" s="240"/>
      <c r="F36" s="240"/>
      <c r="G36" s="240"/>
      <c r="H36" s="240"/>
      <c r="I36" s="89"/>
      <c r="J36" s="89"/>
      <c r="K36" s="89"/>
      <c r="L36" s="89"/>
      <c r="M36" s="89"/>
      <c r="N36" s="89"/>
      <c r="O36" s="89"/>
      <c r="P36" s="89"/>
      <c r="Q36" s="89"/>
      <c r="R36" s="89"/>
      <c r="S36" s="89"/>
      <c r="T36" s="89"/>
      <c r="U36" s="89"/>
      <c r="V36" s="89"/>
      <c r="W36" s="89"/>
      <c r="X36" s="89"/>
      <c r="Y36" s="89"/>
      <c r="Z36" s="89"/>
      <c r="AA36" s="89"/>
    </row>
    <row r="37" spans="1:27" ht="20.25" customHeight="1">
      <c r="A37" s="89"/>
      <c r="B37" s="89"/>
      <c r="C37" s="240"/>
      <c r="D37" s="240"/>
      <c r="E37" s="240"/>
      <c r="F37" s="240"/>
      <c r="G37" s="240"/>
      <c r="H37" s="240"/>
      <c r="I37" s="89"/>
      <c r="J37" s="89"/>
      <c r="K37" s="89"/>
      <c r="L37" s="89"/>
      <c r="M37" s="89"/>
      <c r="N37" s="89"/>
      <c r="O37" s="89"/>
      <c r="P37" s="89"/>
      <c r="Q37" s="89"/>
      <c r="R37" s="89"/>
      <c r="S37" s="89"/>
      <c r="T37" s="89"/>
      <c r="U37" s="89"/>
      <c r="V37" s="89"/>
      <c r="W37" s="89"/>
      <c r="X37" s="89"/>
      <c r="Y37" s="89"/>
      <c r="Z37" s="89"/>
      <c r="AA37" s="89"/>
    </row>
    <row r="38" spans="1:27" ht="20.25" customHeight="1">
      <c r="A38" s="89"/>
      <c r="B38" s="89"/>
      <c r="C38" s="240"/>
      <c r="D38" s="240"/>
      <c r="E38" s="240"/>
      <c r="F38" s="240"/>
      <c r="G38" s="240"/>
      <c r="H38" s="240"/>
      <c r="I38" s="89"/>
      <c r="J38" s="89"/>
      <c r="K38" s="89"/>
      <c r="L38" s="89"/>
      <c r="M38" s="89"/>
      <c r="N38" s="89"/>
      <c r="O38" s="89"/>
      <c r="P38" s="89"/>
      <c r="Q38" s="89"/>
      <c r="R38" s="89"/>
      <c r="S38" s="89"/>
      <c r="T38" s="89"/>
      <c r="U38" s="89"/>
      <c r="V38" s="89"/>
      <c r="W38" s="89"/>
      <c r="X38" s="89"/>
      <c r="Y38" s="89"/>
      <c r="Z38" s="89"/>
      <c r="AA38" s="89"/>
    </row>
    <row r="39" spans="1:27" ht="20.25" customHeight="1">
      <c r="A39" s="89"/>
      <c r="B39" s="89"/>
      <c r="C39" s="240"/>
      <c r="D39" s="240"/>
      <c r="E39" s="240"/>
      <c r="F39" s="240"/>
      <c r="G39" s="240"/>
      <c r="H39" s="240"/>
      <c r="I39" s="89"/>
      <c r="J39" s="89"/>
      <c r="K39" s="89"/>
      <c r="L39" s="89"/>
      <c r="M39" s="89"/>
      <c r="N39" s="89"/>
      <c r="O39" s="89"/>
      <c r="P39" s="89"/>
      <c r="Q39" s="89"/>
      <c r="R39" s="89"/>
      <c r="S39" s="89"/>
      <c r="T39" s="89"/>
      <c r="U39" s="89"/>
      <c r="V39" s="89"/>
      <c r="W39" s="89"/>
      <c r="X39" s="89"/>
      <c r="Y39" s="89"/>
      <c r="Z39" s="89"/>
      <c r="AA39" s="89"/>
    </row>
    <row r="40" spans="1:27" ht="20.25" customHeight="1">
      <c r="A40" s="89"/>
      <c r="B40" s="89"/>
      <c r="C40" s="240"/>
      <c r="D40" s="240"/>
      <c r="E40" s="240"/>
      <c r="F40" s="240"/>
      <c r="G40" s="240"/>
      <c r="H40" s="240"/>
      <c r="I40" s="89"/>
      <c r="J40" s="89"/>
      <c r="K40" s="89"/>
      <c r="L40" s="89"/>
      <c r="M40" s="89"/>
      <c r="N40" s="89"/>
      <c r="O40" s="89"/>
      <c r="P40" s="89"/>
      <c r="Q40" s="89"/>
      <c r="R40" s="89"/>
      <c r="S40" s="89"/>
      <c r="T40" s="89"/>
      <c r="U40" s="89"/>
      <c r="V40" s="89"/>
      <c r="W40" s="89"/>
      <c r="X40" s="89"/>
      <c r="Y40" s="89"/>
      <c r="Z40" s="89"/>
      <c r="AA40" s="89"/>
    </row>
    <row r="41" spans="1:27" ht="20.25" customHeight="1">
      <c r="A41" s="89"/>
      <c r="B41" s="89"/>
      <c r="C41" s="240"/>
      <c r="D41" s="240"/>
      <c r="E41" s="240"/>
      <c r="F41" s="240"/>
      <c r="G41" s="240"/>
      <c r="H41" s="240"/>
      <c r="I41" s="89"/>
      <c r="J41" s="89"/>
      <c r="K41" s="89"/>
      <c r="L41" s="89"/>
      <c r="M41" s="89"/>
      <c r="N41" s="89"/>
      <c r="O41" s="89"/>
      <c r="P41" s="89"/>
      <c r="Q41" s="89"/>
      <c r="R41" s="89"/>
      <c r="S41" s="89"/>
      <c r="T41" s="89"/>
      <c r="U41" s="89"/>
      <c r="V41" s="89"/>
      <c r="W41" s="89"/>
      <c r="X41" s="89"/>
      <c r="Y41" s="89"/>
      <c r="Z41" s="89"/>
      <c r="AA41" s="89"/>
    </row>
    <row r="42" spans="1:27" ht="20.25" customHeight="1">
      <c r="A42" s="89"/>
      <c r="B42" s="89"/>
      <c r="C42" s="240"/>
      <c r="D42" s="240"/>
      <c r="E42" s="240"/>
      <c r="F42" s="240"/>
      <c r="G42" s="240"/>
      <c r="H42" s="240"/>
      <c r="I42" s="89"/>
      <c r="J42" s="89"/>
      <c r="K42" s="89"/>
      <c r="L42" s="89"/>
      <c r="M42" s="89"/>
      <c r="N42" s="89"/>
      <c r="O42" s="89"/>
      <c r="P42" s="89"/>
      <c r="Q42" s="89"/>
      <c r="R42" s="89"/>
      <c r="S42" s="89"/>
      <c r="T42" s="89"/>
      <c r="U42" s="89"/>
      <c r="V42" s="89"/>
      <c r="W42" s="89"/>
      <c r="X42" s="89"/>
      <c r="Y42" s="89"/>
      <c r="Z42" s="89"/>
      <c r="AA42" s="89"/>
    </row>
    <row r="43" spans="1:27" ht="20.25" customHeight="1">
      <c r="A43" s="89"/>
      <c r="B43" s="89"/>
      <c r="C43" s="240"/>
      <c r="D43" s="240"/>
      <c r="E43" s="240"/>
      <c r="F43" s="240"/>
      <c r="G43" s="240"/>
      <c r="H43" s="240"/>
      <c r="I43" s="89"/>
      <c r="J43" s="89"/>
      <c r="K43" s="89"/>
      <c r="L43" s="89"/>
      <c r="M43" s="89"/>
      <c r="N43" s="89"/>
      <c r="O43" s="89"/>
      <c r="P43" s="89"/>
      <c r="Q43" s="89"/>
      <c r="R43" s="89"/>
      <c r="S43" s="89"/>
      <c r="T43" s="89"/>
      <c r="U43" s="89"/>
      <c r="V43" s="89"/>
      <c r="W43" s="89"/>
      <c r="X43" s="89"/>
      <c r="Y43" s="89"/>
      <c r="Z43" s="89"/>
      <c r="AA43" s="89"/>
    </row>
    <row r="44" spans="1:27" ht="20.25" customHeight="1">
      <c r="A44" s="89"/>
      <c r="B44" s="89"/>
      <c r="C44" s="240"/>
      <c r="D44" s="240"/>
      <c r="E44" s="240"/>
      <c r="F44" s="240"/>
      <c r="G44" s="240"/>
      <c r="H44" s="240"/>
      <c r="I44" s="89"/>
      <c r="J44" s="89"/>
      <c r="K44" s="89"/>
      <c r="L44" s="89"/>
      <c r="M44" s="89"/>
      <c r="N44" s="89"/>
      <c r="O44" s="89"/>
      <c r="P44" s="89"/>
      <c r="Q44" s="89"/>
      <c r="R44" s="89"/>
      <c r="S44" s="89"/>
      <c r="T44" s="89"/>
      <c r="U44" s="89"/>
      <c r="V44" s="89"/>
      <c r="W44" s="89"/>
      <c r="X44" s="89"/>
      <c r="Y44" s="89"/>
      <c r="Z44" s="89"/>
      <c r="AA44" s="89"/>
    </row>
    <row r="45" spans="1:27" ht="52.5" customHeight="1">
      <c r="A45" s="89"/>
      <c r="B45" s="89"/>
      <c r="C45" s="240"/>
      <c r="D45" s="240"/>
      <c r="E45" s="240"/>
      <c r="F45" s="240"/>
      <c r="G45" s="240"/>
      <c r="H45" s="240"/>
      <c r="I45" s="89"/>
      <c r="J45" s="89"/>
      <c r="K45" s="89"/>
      <c r="L45" s="89"/>
      <c r="M45" s="89"/>
      <c r="N45" s="89"/>
      <c r="O45" s="89"/>
      <c r="P45" s="89"/>
      <c r="Q45" s="89"/>
      <c r="R45" s="89"/>
      <c r="S45" s="89"/>
      <c r="T45" s="89"/>
      <c r="U45" s="89"/>
      <c r="V45" s="89"/>
      <c r="W45" s="89"/>
      <c r="X45" s="89"/>
      <c r="Y45" s="89"/>
      <c r="Z45" s="89"/>
      <c r="AA45" s="89"/>
    </row>
    <row r="46" spans="1:27" ht="31.5" customHeight="1">
      <c r="A46" s="89"/>
      <c r="B46" s="89"/>
      <c r="C46" s="240"/>
      <c r="D46" s="240"/>
      <c r="E46" s="240"/>
      <c r="F46" s="240"/>
      <c r="G46" s="240"/>
      <c r="H46" s="240"/>
      <c r="I46" s="89"/>
      <c r="J46" s="89"/>
      <c r="K46" s="89"/>
      <c r="L46" s="89"/>
      <c r="M46" s="89"/>
      <c r="N46" s="89"/>
      <c r="O46" s="89"/>
      <c r="P46" s="89"/>
      <c r="Q46" s="89"/>
      <c r="R46" s="89"/>
      <c r="S46" s="89"/>
      <c r="T46" s="89"/>
      <c r="U46" s="89"/>
      <c r="V46" s="89"/>
      <c r="W46" s="89"/>
      <c r="X46" s="89"/>
      <c r="Y46" s="89"/>
      <c r="Z46" s="89"/>
      <c r="AA46" s="89"/>
    </row>
    <row r="47" spans="1:27" ht="20.25" customHeight="1">
      <c r="A47" s="89"/>
      <c r="B47" s="214" t="s">
        <v>193</v>
      </c>
      <c r="C47" s="266"/>
      <c r="D47" s="266"/>
      <c r="E47" s="240"/>
      <c r="F47" s="240"/>
      <c r="G47" s="240"/>
      <c r="H47" s="240"/>
      <c r="I47" s="89"/>
      <c r="J47" s="89"/>
      <c r="K47" s="89"/>
      <c r="L47" s="89"/>
      <c r="M47" s="89"/>
      <c r="N47" s="89"/>
      <c r="O47" s="89"/>
      <c r="P47" s="89"/>
      <c r="Q47" s="89"/>
      <c r="R47" s="89"/>
      <c r="S47" s="89"/>
      <c r="T47" s="89"/>
      <c r="U47" s="89"/>
      <c r="V47" s="89"/>
      <c r="W47" s="89"/>
      <c r="X47" s="89"/>
      <c r="Y47" s="89"/>
      <c r="Z47" s="89"/>
      <c r="AA47" s="89"/>
    </row>
    <row r="48" spans="1:27" ht="20.25" customHeight="1">
      <c r="A48" s="89"/>
      <c r="B48" s="89"/>
      <c r="C48" s="240"/>
      <c r="D48" s="240"/>
      <c r="E48" s="240"/>
      <c r="F48" s="240"/>
      <c r="G48" s="240"/>
      <c r="H48" s="240"/>
      <c r="I48" s="89"/>
      <c r="J48" s="89"/>
      <c r="K48" s="89"/>
      <c r="L48" s="89"/>
      <c r="M48" s="89"/>
      <c r="N48" s="89"/>
      <c r="O48" s="89"/>
      <c r="P48" s="89"/>
      <c r="Q48" s="89"/>
      <c r="R48" s="89"/>
      <c r="S48" s="89"/>
      <c r="T48" s="89"/>
      <c r="U48" s="89"/>
      <c r="V48" s="89"/>
      <c r="W48" s="89"/>
      <c r="X48" s="89"/>
      <c r="Y48" s="89"/>
      <c r="Z48" s="89"/>
      <c r="AA48" s="89"/>
    </row>
    <row r="49" spans="1:27" ht="20.25" customHeight="1">
      <c r="A49" s="89"/>
      <c r="B49" s="89"/>
      <c r="C49" s="240"/>
      <c r="D49" s="240"/>
      <c r="E49" s="240"/>
      <c r="F49" s="240"/>
      <c r="G49" s="240"/>
      <c r="H49" s="240"/>
      <c r="I49" s="89"/>
      <c r="J49" s="89"/>
      <c r="K49" s="89"/>
      <c r="L49" s="89"/>
      <c r="M49" s="89"/>
      <c r="N49" s="89"/>
      <c r="O49" s="89"/>
      <c r="P49" s="89"/>
      <c r="Q49" s="89"/>
      <c r="R49" s="89"/>
      <c r="S49" s="89"/>
      <c r="T49" s="89"/>
      <c r="U49" s="89"/>
      <c r="V49" s="89"/>
      <c r="W49" s="89"/>
      <c r="X49" s="89"/>
      <c r="Y49" s="89"/>
      <c r="Z49" s="89"/>
      <c r="AA49" s="89"/>
    </row>
    <row r="50" spans="1:27" ht="20.25" customHeight="1">
      <c r="A50" s="89"/>
      <c r="B50" s="89"/>
      <c r="C50" s="240"/>
      <c r="D50" s="240"/>
      <c r="E50" s="240"/>
      <c r="F50" s="240"/>
      <c r="G50" s="240"/>
      <c r="H50" s="240"/>
      <c r="I50" s="89"/>
      <c r="J50" s="89"/>
      <c r="K50" s="89"/>
      <c r="L50" s="89"/>
      <c r="M50" s="89"/>
      <c r="N50" s="89"/>
      <c r="O50" s="89"/>
      <c r="P50" s="89"/>
      <c r="Q50" s="89"/>
      <c r="R50" s="89"/>
      <c r="S50" s="89"/>
      <c r="T50" s="89"/>
      <c r="U50" s="89"/>
      <c r="V50" s="89"/>
      <c r="W50" s="89"/>
      <c r="X50" s="89"/>
      <c r="Y50" s="89"/>
      <c r="Z50" s="89"/>
      <c r="AA50" s="89"/>
    </row>
    <row r="51" spans="1:27" ht="20.25" customHeight="1">
      <c r="A51" s="89"/>
      <c r="B51" s="89"/>
      <c r="C51" s="240"/>
      <c r="D51" s="240"/>
      <c r="E51" s="240"/>
      <c r="F51" s="240"/>
      <c r="G51" s="240"/>
      <c r="H51" s="240"/>
      <c r="I51" s="89"/>
      <c r="J51" s="89"/>
      <c r="K51" s="89"/>
      <c r="L51" s="89"/>
      <c r="M51" s="89"/>
      <c r="N51" s="89"/>
      <c r="O51" s="89"/>
      <c r="P51" s="89"/>
      <c r="Q51" s="89"/>
      <c r="R51" s="89"/>
      <c r="S51" s="89"/>
      <c r="T51" s="89"/>
      <c r="U51" s="89"/>
      <c r="V51" s="89"/>
      <c r="W51" s="89"/>
      <c r="X51" s="89"/>
      <c r="Y51" s="89"/>
      <c r="Z51" s="89"/>
      <c r="AA51" s="89"/>
    </row>
    <row r="52" spans="1:27" ht="20.25" customHeight="1">
      <c r="A52" s="89"/>
      <c r="B52" s="89"/>
      <c r="C52" s="240"/>
      <c r="D52" s="240"/>
      <c r="E52" s="240"/>
      <c r="F52" s="240"/>
      <c r="G52" s="240"/>
      <c r="H52" s="240"/>
      <c r="I52" s="89"/>
      <c r="J52" s="89"/>
      <c r="K52" s="89"/>
      <c r="L52" s="89"/>
      <c r="M52" s="89"/>
      <c r="N52" s="89"/>
      <c r="O52" s="250"/>
      <c r="P52" s="89"/>
      <c r="Q52" s="89"/>
      <c r="R52" s="89"/>
      <c r="S52" s="89"/>
      <c r="T52" s="89"/>
      <c r="U52" s="89"/>
      <c r="V52" s="89"/>
      <c r="W52" s="89"/>
      <c r="X52" s="89"/>
      <c r="Y52" s="89"/>
      <c r="Z52" s="89"/>
      <c r="AA52" s="89"/>
    </row>
    <row r="53" spans="1:27" ht="20.25" customHeight="1">
      <c r="A53" s="89"/>
      <c r="B53" s="89"/>
      <c r="C53" s="240"/>
      <c r="D53" s="240"/>
      <c r="E53" s="240"/>
      <c r="F53" s="240"/>
      <c r="G53" s="240"/>
      <c r="H53" s="240"/>
      <c r="I53" s="89"/>
      <c r="J53" s="89"/>
      <c r="K53" s="89"/>
      <c r="L53" s="89"/>
      <c r="M53" s="89"/>
      <c r="N53" s="89"/>
      <c r="O53" s="89"/>
      <c r="P53" s="89"/>
      <c r="Q53" s="89"/>
      <c r="R53" s="89"/>
      <c r="S53" s="89"/>
      <c r="T53" s="89"/>
      <c r="U53" s="89"/>
      <c r="V53" s="89"/>
      <c r="W53" s="89"/>
      <c r="X53" s="89"/>
      <c r="Y53" s="89"/>
      <c r="Z53" s="89"/>
      <c r="AA53" s="89"/>
    </row>
    <row r="54" spans="1:27" ht="20.25" customHeight="1">
      <c r="A54" s="89"/>
      <c r="B54" s="89"/>
      <c r="C54" s="240"/>
      <c r="D54" s="240"/>
      <c r="E54" s="240"/>
      <c r="F54" s="240"/>
      <c r="G54" s="240"/>
      <c r="H54" s="240"/>
      <c r="I54" s="89"/>
      <c r="J54" s="89"/>
      <c r="K54" s="89"/>
      <c r="L54" s="89"/>
      <c r="M54" s="89"/>
      <c r="N54" s="89"/>
      <c r="O54" s="89"/>
      <c r="P54" s="89"/>
      <c r="Q54" s="89"/>
      <c r="R54" s="89"/>
      <c r="S54" s="89"/>
      <c r="T54" s="89"/>
      <c r="U54" s="89"/>
      <c r="V54" s="89"/>
      <c r="W54" s="89"/>
      <c r="X54" s="89"/>
      <c r="Y54" s="89"/>
      <c r="Z54" s="89"/>
      <c r="AA54" s="89"/>
    </row>
    <row r="55" spans="1:27" ht="20.25" customHeight="1">
      <c r="A55" s="89"/>
      <c r="B55" s="89"/>
      <c r="C55" s="240"/>
      <c r="D55" s="240"/>
      <c r="E55" s="240"/>
      <c r="F55" s="240"/>
      <c r="G55" s="240"/>
      <c r="H55" s="240"/>
      <c r="I55" s="89"/>
      <c r="J55" s="89"/>
      <c r="K55" s="89"/>
      <c r="L55" s="89"/>
      <c r="M55" s="89"/>
      <c r="N55" s="89"/>
      <c r="O55" s="89"/>
      <c r="P55" s="89"/>
      <c r="Q55" s="89"/>
      <c r="R55" s="89"/>
      <c r="S55" s="89"/>
      <c r="T55" s="89"/>
      <c r="U55" s="89"/>
      <c r="V55" s="89"/>
      <c r="W55" s="89"/>
      <c r="X55" s="89"/>
      <c r="Y55" s="89"/>
      <c r="Z55" s="89"/>
      <c r="AA55" s="89"/>
    </row>
    <row r="56" spans="1:27" ht="20.25" customHeight="1">
      <c r="A56" s="89"/>
      <c r="B56" s="89"/>
      <c r="C56" s="240"/>
      <c r="D56" s="240"/>
      <c r="E56" s="240"/>
      <c r="F56" s="240"/>
      <c r="G56" s="240"/>
      <c r="H56" s="240"/>
      <c r="I56" s="89"/>
      <c r="J56" s="89"/>
      <c r="K56" s="89"/>
      <c r="L56" s="89"/>
      <c r="M56" s="89"/>
      <c r="N56" s="89"/>
      <c r="O56" s="89"/>
      <c r="P56" s="89"/>
      <c r="Q56" s="89"/>
      <c r="R56" s="89"/>
      <c r="S56" s="89"/>
      <c r="T56" s="89"/>
      <c r="U56" s="89"/>
      <c r="V56" s="89"/>
      <c r="W56" s="89"/>
      <c r="X56" s="89"/>
      <c r="Y56" s="89"/>
      <c r="Z56" s="89"/>
      <c r="AA56" s="89"/>
    </row>
    <row r="57" spans="1:27" ht="20.25" customHeight="1">
      <c r="A57" s="89"/>
      <c r="B57" s="89"/>
      <c r="C57" s="240"/>
      <c r="D57" s="240"/>
      <c r="E57" s="240"/>
      <c r="F57" s="240"/>
      <c r="G57" s="240"/>
      <c r="H57" s="240"/>
      <c r="I57" s="89"/>
      <c r="J57" s="89"/>
      <c r="K57" s="89"/>
      <c r="L57" s="89"/>
      <c r="M57" s="89"/>
      <c r="N57" s="89"/>
      <c r="O57" s="89"/>
      <c r="P57" s="89"/>
      <c r="Q57" s="89"/>
      <c r="R57" s="89"/>
      <c r="S57" s="89"/>
      <c r="T57" s="89"/>
      <c r="U57" s="89"/>
      <c r="V57" s="89"/>
      <c r="W57" s="89"/>
      <c r="X57" s="89"/>
      <c r="Y57" s="89"/>
      <c r="Z57" s="89"/>
      <c r="AA57" s="89"/>
    </row>
    <row r="58" spans="1:27" ht="20.25" customHeight="1">
      <c r="A58" s="89"/>
      <c r="B58" s="89"/>
      <c r="C58" s="240"/>
      <c r="D58" s="240"/>
      <c r="E58" s="240"/>
      <c r="F58" s="240"/>
      <c r="G58" s="240"/>
      <c r="H58" s="240"/>
      <c r="I58" s="89"/>
      <c r="J58" s="89"/>
      <c r="K58" s="89"/>
      <c r="L58" s="89"/>
      <c r="M58" s="89"/>
      <c r="N58" s="89"/>
      <c r="O58" s="89"/>
      <c r="P58" s="89"/>
      <c r="Q58" s="89"/>
      <c r="R58" s="89"/>
      <c r="S58" s="89"/>
      <c r="T58" s="89"/>
      <c r="U58" s="89"/>
      <c r="V58" s="89"/>
      <c r="W58" s="89"/>
      <c r="X58" s="89"/>
      <c r="Y58" s="89"/>
      <c r="Z58" s="89"/>
      <c r="AA58" s="89"/>
    </row>
    <row r="59" spans="1:27" ht="20.25" customHeight="1">
      <c r="A59" s="89"/>
      <c r="B59" s="89"/>
      <c r="C59" s="240"/>
      <c r="D59" s="240"/>
      <c r="E59" s="240"/>
      <c r="F59" s="240"/>
      <c r="G59" s="240"/>
      <c r="H59" s="240"/>
      <c r="I59" s="89"/>
      <c r="J59" s="89"/>
      <c r="K59" s="89"/>
      <c r="L59" s="89"/>
      <c r="M59" s="89"/>
      <c r="N59" s="89"/>
      <c r="O59" s="89"/>
      <c r="P59" s="89"/>
      <c r="Q59" s="89"/>
      <c r="R59" s="89"/>
      <c r="S59" s="89"/>
      <c r="T59" s="89"/>
      <c r="U59" s="89"/>
      <c r="V59" s="89"/>
      <c r="W59" s="89"/>
      <c r="X59" s="89"/>
      <c r="Y59" s="89"/>
      <c r="Z59" s="89"/>
      <c r="AA59" s="89"/>
    </row>
    <row r="60" spans="1:27" ht="20.25" customHeight="1">
      <c r="A60" s="89"/>
      <c r="B60" s="89"/>
      <c r="C60" s="240"/>
      <c r="D60" s="240"/>
      <c r="E60" s="240"/>
      <c r="F60" s="240"/>
      <c r="G60" s="240"/>
      <c r="H60" s="240"/>
      <c r="I60" s="89"/>
      <c r="J60" s="89"/>
      <c r="K60" s="89"/>
      <c r="L60" s="89"/>
      <c r="M60" s="89"/>
      <c r="N60" s="89"/>
      <c r="O60" s="89"/>
      <c r="P60" s="89"/>
      <c r="Q60" s="89"/>
      <c r="R60" s="89"/>
      <c r="S60" s="89"/>
      <c r="T60" s="89"/>
      <c r="U60" s="89"/>
      <c r="V60" s="89"/>
      <c r="W60" s="89"/>
      <c r="X60" s="89"/>
      <c r="Y60" s="89"/>
      <c r="Z60" s="89"/>
      <c r="AA60" s="89"/>
    </row>
    <row r="61" spans="1:27" ht="20.25" customHeight="1">
      <c r="A61" s="89"/>
      <c r="B61" s="89"/>
      <c r="C61" s="240"/>
      <c r="D61" s="240"/>
      <c r="E61" s="240"/>
      <c r="F61" s="240"/>
      <c r="G61" s="240"/>
      <c r="H61" s="240"/>
      <c r="I61" s="89"/>
      <c r="J61" s="89"/>
      <c r="K61" s="89"/>
      <c r="L61" s="89"/>
      <c r="M61" s="89"/>
      <c r="N61" s="89"/>
      <c r="O61" s="89"/>
      <c r="P61" s="89"/>
      <c r="Q61" s="89"/>
      <c r="R61" s="89"/>
      <c r="S61" s="89"/>
      <c r="T61" s="89"/>
      <c r="U61" s="89"/>
      <c r="V61" s="89"/>
      <c r="W61" s="89"/>
      <c r="X61" s="89"/>
      <c r="Y61" s="89"/>
      <c r="Z61" s="89"/>
      <c r="AA61" s="89"/>
    </row>
    <row r="62" spans="1:27">
      <c r="A62" s="89"/>
      <c r="B62" s="89"/>
      <c r="C62" s="240"/>
      <c r="D62" s="240"/>
      <c r="E62" s="240"/>
      <c r="F62" s="240"/>
      <c r="G62" s="240"/>
      <c r="H62" s="240"/>
      <c r="I62" s="89"/>
      <c r="J62" s="89"/>
      <c r="K62" s="89"/>
      <c r="L62" s="89"/>
      <c r="M62" s="89"/>
      <c r="N62" s="89"/>
      <c r="O62" s="89"/>
      <c r="P62" s="89"/>
      <c r="Q62" s="89"/>
      <c r="R62" s="89"/>
      <c r="S62" s="89"/>
      <c r="T62" s="89"/>
      <c r="U62" s="89"/>
      <c r="V62" s="89"/>
      <c r="W62" s="89"/>
      <c r="X62" s="89"/>
      <c r="Y62" s="89"/>
      <c r="Z62" s="89"/>
      <c r="AA62" s="89"/>
    </row>
    <row r="63" spans="1:27">
      <c r="A63" s="89"/>
      <c r="B63" s="89"/>
      <c r="C63" s="240"/>
      <c r="D63" s="240"/>
      <c r="E63" s="240"/>
      <c r="F63" s="240"/>
      <c r="G63" s="240"/>
      <c r="H63" s="240"/>
      <c r="I63" s="89"/>
      <c r="J63" s="89"/>
      <c r="K63" s="89"/>
      <c r="L63" s="89"/>
      <c r="M63" s="89"/>
      <c r="N63" s="89"/>
      <c r="O63" s="89"/>
      <c r="P63" s="89"/>
      <c r="Q63" s="89"/>
      <c r="R63" s="89"/>
      <c r="S63" s="89"/>
      <c r="T63" s="89"/>
      <c r="U63" s="89"/>
      <c r="V63" s="89"/>
      <c r="W63" s="89"/>
      <c r="X63" s="89"/>
      <c r="Y63" s="89"/>
      <c r="Z63" s="89"/>
      <c r="AA63" s="89"/>
    </row>
    <row r="64" spans="1:27" ht="93.75" customHeight="1">
      <c r="A64" s="89"/>
      <c r="B64" s="89"/>
      <c r="C64" s="240"/>
      <c r="D64" s="240"/>
      <c r="E64" s="240"/>
      <c r="F64" s="240"/>
      <c r="G64" s="240"/>
      <c r="H64" s="240"/>
      <c r="I64" s="89"/>
      <c r="J64" s="89"/>
      <c r="K64" s="89"/>
      <c r="L64" s="89"/>
      <c r="M64" s="89"/>
      <c r="N64" s="89"/>
      <c r="O64" s="89"/>
      <c r="P64" s="89"/>
      <c r="Q64" s="89"/>
      <c r="R64" s="89"/>
      <c r="S64" s="89"/>
      <c r="T64" s="89"/>
      <c r="U64" s="89"/>
      <c r="V64" s="89"/>
      <c r="W64" s="89"/>
      <c r="X64" s="89"/>
      <c r="Y64" s="89"/>
      <c r="Z64" s="89"/>
      <c r="AA64" s="89"/>
    </row>
    <row r="65" spans="1:27">
      <c r="A65" s="89"/>
      <c r="B65" s="89"/>
      <c r="C65" s="240"/>
      <c r="D65" s="240"/>
      <c r="E65" s="240"/>
      <c r="F65" s="240"/>
      <c r="G65" s="240"/>
      <c r="H65" s="240"/>
      <c r="I65" s="89"/>
      <c r="J65" s="89"/>
      <c r="K65" s="89"/>
      <c r="L65" s="89"/>
      <c r="M65" s="89"/>
      <c r="N65" s="89"/>
      <c r="O65" s="89"/>
      <c r="P65" s="89"/>
      <c r="Q65" s="89"/>
      <c r="R65" s="89"/>
      <c r="S65" s="89"/>
      <c r="T65" s="89"/>
      <c r="U65" s="89"/>
      <c r="V65" s="89"/>
      <c r="W65" s="89"/>
      <c r="X65" s="89"/>
      <c r="Y65" s="89"/>
      <c r="Z65" s="89"/>
      <c r="AA65" s="89"/>
    </row>
    <row r="66" spans="1:27">
      <c r="A66" s="89"/>
      <c r="B66" s="89"/>
      <c r="C66" s="240"/>
      <c r="D66" s="240"/>
      <c r="E66" s="240"/>
      <c r="F66" s="240"/>
      <c r="G66" s="240"/>
      <c r="H66" s="240"/>
      <c r="I66" s="89"/>
      <c r="J66" s="89"/>
      <c r="K66" s="89"/>
      <c r="L66" s="89"/>
      <c r="M66" s="89"/>
      <c r="N66" s="89"/>
      <c r="O66" s="89"/>
      <c r="P66" s="89"/>
      <c r="Q66" s="89"/>
      <c r="R66" s="89"/>
      <c r="S66" s="89"/>
      <c r="T66" s="89"/>
      <c r="U66" s="89"/>
      <c r="V66" s="89"/>
      <c r="W66" s="89"/>
      <c r="X66" s="89"/>
      <c r="Y66" s="89"/>
      <c r="Z66" s="89"/>
      <c r="AA66" s="89"/>
    </row>
    <row r="67" spans="1:27">
      <c r="A67" s="89"/>
      <c r="B67" s="89"/>
      <c r="C67" s="240"/>
      <c r="D67" s="240"/>
      <c r="E67" s="240"/>
      <c r="F67" s="240"/>
      <c r="G67" s="240"/>
      <c r="H67" s="240"/>
      <c r="I67" s="89"/>
      <c r="J67" s="89"/>
      <c r="K67" s="89"/>
      <c r="L67" s="89"/>
      <c r="M67" s="89"/>
      <c r="N67" s="89"/>
      <c r="O67" s="89"/>
      <c r="P67" s="89"/>
      <c r="Q67" s="89"/>
      <c r="R67" s="89"/>
      <c r="S67" s="89"/>
      <c r="T67" s="89"/>
      <c r="U67" s="89"/>
      <c r="V67" s="89"/>
      <c r="W67" s="89"/>
      <c r="X67" s="89"/>
      <c r="Y67" s="89"/>
      <c r="Z67" s="89"/>
      <c r="AA67" s="89"/>
    </row>
    <row r="68" spans="1:27">
      <c r="A68" s="89"/>
      <c r="B68" s="89"/>
      <c r="C68" s="240"/>
      <c r="D68" s="240"/>
      <c r="E68" s="240"/>
      <c r="F68" s="240"/>
      <c r="G68" s="240"/>
      <c r="H68" s="240"/>
      <c r="I68" s="89"/>
      <c r="J68" s="89"/>
      <c r="K68" s="89"/>
      <c r="L68" s="89"/>
      <c r="M68" s="89"/>
      <c r="N68" s="89"/>
      <c r="O68" s="89"/>
      <c r="P68" s="89"/>
      <c r="Q68" s="89"/>
      <c r="R68" s="89"/>
      <c r="S68" s="89"/>
      <c r="T68" s="89"/>
      <c r="U68" s="89"/>
      <c r="V68" s="89"/>
      <c r="W68" s="89"/>
      <c r="X68" s="89"/>
      <c r="Y68" s="89"/>
      <c r="Z68" s="89"/>
      <c r="AA68" s="89"/>
    </row>
    <row r="69" spans="1:27">
      <c r="A69" s="89"/>
      <c r="B69" s="89"/>
      <c r="C69" s="240"/>
      <c r="D69" s="240"/>
      <c r="E69" s="240"/>
      <c r="F69" s="240"/>
      <c r="G69" s="240"/>
      <c r="H69" s="240"/>
      <c r="I69" s="89"/>
      <c r="J69" s="89"/>
      <c r="K69" s="89"/>
      <c r="L69" s="89"/>
      <c r="M69" s="89"/>
      <c r="N69" s="89"/>
      <c r="O69" s="89"/>
      <c r="P69" s="89"/>
      <c r="Q69" s="89"/>
      <c r="R69" s="89"/>
      <c r="S69" s="89"/>
      <c r="T69" s="89"/>
      <c r="U69" s="89"/>
      <c r="V69" s="89"/>
      <c r="W69" s="89"/>
      <c r="X69" s="89"/>
      <c r="Y69" s="89"/>
      <c r="Z69" s="89"/>
      <c r="AA69" s="89"/>
    </row>
    <row r="70" spans="1:27">
      <c r="A70" s="89"/>
      <c r="B70" s="89"/>
      <c r="C70" s="240"/>
      <c r="D70" s="240"/>
      <c r="E70" s="240"/>
      <c r="F70" s="240"/>
      <c r="G70" s="240"/>
      <c r="H70" s="240"/>
      <c r="I70" s="89"/>
      <c r="J70" s="89"/>
      <c r="K70" s="89"/>
      <c r="L70" s="89"/>
      <c r="M70" s="89"/>
      <c r="N70" s="89"/>
      <c r="O70" s="89"/>
      <c r="P70" s="89"/>
      <c r="Q70" s="89"/>
      <c r="R70" s="89"/>
      <c r="S70" s="89"/>
      <c r="T70" s="89"/>
      <c r="U70" s="89"/>
      <c r="V70" s="89"/>
      <c r="W70" s="89"/>
      <c r="X70" s="89"/>
      <c r="Y70" s="89"/>
      <c r="Z70" s="89"/>
      <c r="AA70" s="89"/>
    </row>
    <row r="71" spans="1:27">
      <c r="A71" s="89"/>
      <c r="B71" s="89"/>
      <c r="C71" s="240"/>
      <c r="D71" s="240"/>
      <c r="E71" s="240"/>
      <c r="F71" s="240"/>
      <c r="G71" s="240"/>
      <c r="H71" s="240"/>
      <c r="I71" s="89"/>
      <c r="J71" s="89"/>
      <c r="K71" s="89"/>
      <c r="L71" s="89"/>
      <c r="M71" s="89"/>
      <c r="N71" s="89"/>
      <c r="O71" s="89"/>
      <c r="P71" s="89"/>
      <c r="Q71" s="89"/>
      <c r="R71" s="89"/>
      <c r="S71" s="89"/>
      <c r="T71" s="89"/>
      <c r="U71" s="89"/>
      <c r="V71" s="89"/>
      <c r="W71" s="89"/>
      <c r="X71" s="89"/>
      <c r="Y71" s="89"/>
      <c r="Z71" s="89"/>
      <c r="AA71" s="89"/>
    </row>
    <row r="72" spans="1:27">
      <c r="A72" s="89"/>
      <c r="B72" s="89"/>
      <c r="C72" s="240"/>
      <c r="D72" s="240"/>
      <c r="E72" s="240"/>
      <c r="F72" s="240"/>
      <c r="G72" s="240"/>
      <c r="H72" s="240"/>
      <c r="I72" s="89"/>
      <c r="J72" s="89"/>
      <c r="K72" s="89"/>
      <c r="L72" s="89"/>
      <c r="M72" s="89"/>
      <c r="N72" s="89"/>
      <c r="O72" s="89"/>
      <c r="P72" s="89"/>
      <c r="Q72" s="89"/>
      <c r="R72" s="89"/>
      <c r="S72" s="89"/>
      <c r="T72" s="89"/>
      <c r="U72" s="89"/>
      <c r="V72" s="89"/>
      <c r="W72" s="89"/>
      <c r="X72" s="89"/>
      <c r="Y72" s="89"/>
      <c r="Z72" s="89"/>
      <c r="AA72" s="89"/>
    </row>
    <row r="73" spans="1:27">
      <c r="A73" s="89"/>
      <c r="B73" s="89"/>
      <c r="C73" s="240"/>
      <c r="D73" s="240"/>
      <c r="E73" s="240"/>
      <c r="F73" s="240"/>
      <c r="G73" s="240"/>
      <c r="H73" s="240"/>
      <c r="I73" s="89"/>
      <c r="J73" s="89"/>
      <c r="K73" s="89"/>
      <c r="L73" s="89"/>
      <c r="M73" s="89"/>
      <c r="N73" s="89"/>
      <c r="O73" s="89"/>
      <c r="P73" s="89"/>
      <c r="Q73" s="89"/>
      <c r="R73" s="89"/>
      <c r="S73" s="89"/>
      <c r="T73" s="89"/>
      <c r="U73" s="89"/>
      <c r="V73" s="89"/>
      <c r="W73" s="89"/>
      <c r="X73" s="89"/>
      <c r="Y73" s="89"/>
      <c r="Z73" s="89"/>
      <c r="AA73" s="89"/>
    </row>
    <row r="74" spans="1:27">
      <c r="A74" s="89"/>
      <c r="B74" s="89"/>
      <c r="C74" s="240"/>
      <c r="D74" s="240"/>
      <c r="E74" s="240"/>
      <c r="F74" s="240"/>
      <c r="G74" s="240"/>
      <c r="H74" s="240"/>
      <c r="I74" s="89"/>
      <c r="J74" s="89"/>
      <c r="K74" s="89"/>
      <c r="L74" s="89"/>
      <c r="M74" s="89"/>
      <c r="N74" s="89"/>
      <c r="O74" s="89"/>
      <c r="P74" s="89"/>
      <c r="Q74" s="89"/>
      <c r="R74" s="89"/>
      <c r="S74" s="89"/>
      <c r="T74" s="89"/>
      <c r="U74" s="89"/>
      <c r="V74" s="89"/>
      <c r="W74" s="89"/>
      <c r="X74" s="89"/>
      <c r="Y74" s="89"/>
      <c r="Z74" s="89"/>
      <c r="AA74" s="89"/>
    </row>
    <row r="75" spans="1:27">
      <c r="A75" s="89"/>
      <c r="B75" s="89"/>
      <c r="C75" s="240"/>
      <c r="D75" s="240"/>
      <c r="E75" s="240"/>
      <c r="F75" s="240"/>
      <c r="G75" s="240"/>
      <c r="H75" s="240"/>
      <c r="I75" s="89"/>
      <c r="J75" s="89"/>
      <c r="K75" s="89"/>
      <c r="L75" s="89"/>
      <c r="M75" s="89"/>
      <c r="N75" s="89"/>
      <c r="O75" s="89"/>
      <c r="P75" s="89"/>
      <c r="Q75" s="89"/>
      <c r="R75" s="89"/>
      <c r="S75" s="89"/>
      <c r="T75" s="89"/>
      <c r="U75" s="89"/>
      <c r="V75" s="89"/>
      <c r="W75" s="89"/>
      <c r="X75" s="89"/>
      <c r="Y75" s="89"/>
      <c r="Z75" s="89"/>
      <c r="AA75" s="89"/>
    </row>
    <row r="76" spans="1:27">
      <c r="A76" s="89"/>
      <c r="B76" s="89"/>
      <c r="C76" s="240"/>
      <c r="D76" s="240"/>
      <c r="E76" s="240"/>
      <c r="F76" s="240"/>
      <c r="G76" s="240"/>
      <c r="H76" s="240"/>
      <c r="I76" s="89"/>
      <c r="J76" s="89"/>
      <c r="K76" s="89"/>
      <c r="L76" s="89"/>
      <c r="M76" s="89"/>
      <c r="N76" s="89"/>
      <c r="O76" s="89"/>
      <c r="P76" s="89"/>
      <c r="Q76" s="89"/>
      <c r="R76" s="89"/>
      <c r="S76" s="89"/>
      <c r="T76" s="89"/>
      <c r="U76" s="89"/>
      <c r="V76" s="89"/>
      <c r="W76" s="89"/>
      <c r="X76" s="89"/>
      <c r="Y76" s="89"/>
      <c r="Z76" s="89"/>
      <c r="AA76" s="89"/>
    </row>
    <row r="77" spans="1:27">
      <c r="A77" s="89"/>
      <c r="B77" s="89"/>
      <c r="C77" s="240"/>
      <c r="D77" s="240"/>
      <c r="E77" s="240"/>
      <c r="F77" s="240"/>
      <c r="G77" s="240"/>
      <c r="H77" s="240"/>
      <c r="I77" s="89"/>
      <c r="J77" s="89"/>
      <c r="K77" s="89"/>
      <c r="L77" s="89"/>
      <c r="M77" s="89"/>
      <c r="N77" s="89"/>
      <c r="O77" s="89"/>
      <c r="P77" s="89"/>
      <c r="Q77" s="89"/>
      <c r="R77" s="89"/>
      <c r="S77" s="89"/>
      <c r="T77" s="89"/>
      <c r="U77" s="89"/>
      <c r="V77" s="89"/>
      <c r="W77" s="89"/>
      <c r="X77" s="89"/>
      <c r="Y77" s="89"/>
      <c r="Z77" s="89"/>
      <c r="AA77" s="89"/>
    </row>
    <row r="78" spans="1:27">
      <c r="A78" s="89"/>
      <c r="B78" s="89"/>
      <c r="C78" s="240"/>
      <c r="D78" s="240"/>
      <c r="E78" s="240"/>
      <c r="F78" s="240"/>
      <c r="G78" s="240"/>
      <c r="H78" s="240"/>
      <c r="I78" s="89"/>
      <c r="J78" s="89"/>
      <c r="K78" s="89"/>
      <c r="L78" s="89"/>
      <c r="M78" s="89"/>
      <c r="N78" s="89"/>
      <c r="O78" s="89"/>
      <c r="P78" s="89"/>
      <c r="Q78" s="89"/>
      <c r="R78" s="89"/>
      <c r="S78" s="89"/>
      <c r="T78" s="89"/>
      <c r="U78" s="89"/>
      <c r="V78" s="89"/>
      <c r="W78" s="89"/>
      <c r="X78" s="89"/>
      <c r="Y78" s="89"/>
      <c r="Z78" s="89"/>
      <c r="AA78" s="89"/>
    </row>
    <row r="79" spans="1:27">
      <c r="A79" s="89"/>
      <c r="B79" s="89"/>
      <c r="C79" s="240"/>
      <c r="D79" s="240"/>
      <c r="E79" s="240"/>
      <c r="F79" s="240"/>
      <c r="G79" s="240"/>
      <c r="H79" s="240"/>
      <c r="I79" s="89"/>
      <c r="J79" s="89"/>
      <c r="K79" s="89"/>
      <c r="L79" s="89"/>
      <c r="M79" s="89"/>
      <c r="N79" s="89"/>
      <c r="O79" s="89"/>
      <c r="P79" s="89"/>
      <c r="Q79" s="89"/>
      <c r="R79" s="89"/>
      <c r="S79" s="89"/>
      <c r="T79" s="89"/>
      <c r="U79" s="89"/>
      <c r="V79" s="89"/>
      <c r="W79" s="89"/>
      <c r="X79" s="89"/>
      <c r="Y79" s="89"/>
      <c r="Z79" s="89"/>
      <c r="AA79" s="89"/>
    </row>
    <row r="80" spans="1:27">
      <c r="A80" s="89"/>
      <c r="B80" s="89"/>
      <c r="C80" s="240"/>
      <c r="D80" s="240"/>
      <c r="E80" s="240"/>
      <c r="F80" s="240"/>
      <c r="G80" s="240"/>
      <c r="H80" s="240"/>
      <c r="I80" s="89"/>
      <c r="J80" s="89"/>
      <c r="K80" s="89"/>
      <c r="L80" s="89"/>
      <c r="M80" s="89"/>
      <c r="N80" s="89"/>
      <c r="O80" s="89"/>
      <c r="P80" s="89"/>
      <c r="Q80" s="89"/>
      <c r="R80" s="89"/>
      <c r="S80" s="89"/>
      <c r="T80" s="89"/>
      <c r="U80" s="89"/>
      <c r="V80" s="89"/>
      <c r="W80" s="89"/>
      <c r="X80" s="89"/>
      <c r="Y80" s="89"/>
      <c r="Z80" s="89"/>
      <c r="AA80" s="89"/>
    </row>
    <row r="81" spans="1:27">
      <c r="A81" s="89"/>
      <c r="B81" s="89"/>
      <c r="C81" s="240"/>
      <c r="D81" s="240"/>
      <c r="E81" s="240"/>
      <c r="F81" s="240"/>
      <c r="G81" s="240"/>
      <c r="H81" s="240"/>
      <c r="I81" s="89"/>
      <c r="J81" s="89"/>
      <c r="K81" s="89"/>
      <c r="L81" s="89"/>
      <c r="M81" s="89"/>
      <c r="N81" s="89"/>
      <c r="O81" s="89"/>
      <c r="P81" s="89"/>
      <c r="Q81" s="89"/>
      <c r="R81" s="89"/>
      <c r="S81" s="89"/>
      <c r="T81" s="89"/>
      <c r="U81" s="89"/>
      <c r="V81" s="89"/>
      <c r="W81" s="89"/>
      <c r="X81" s="89"/>
      <c r="Y81" s="89"/>
      <c r="Z81" s="89"/>
      <c r="AA81" s="89"/>
    </row>
    <row r="82" spans="1:27">
      <c r="A82" s="89"/>
      <c r="B82" s="89"/>
      <c r="C82" s="240"/>
      <c r="D82" s="240"/>
      <c r="E82" s="240"/>
      <c r="F82" s="240"/>
      <c r="G82" s="240"/>
      <c r="H82" s="240"/>
      <c r="I82" s="89"/>
      <c r="J82" s="89"/>
      <c r="K82" s="89"/>
      <c r="L82" s="89"/>
      <c r="M82" s="89"/>
      <c r="N82" s="89"/>
      <c r="O82" s="89"/>
      <c r="P82" s="89"/>
      <c r="Q82" s="89"/>
      <c r="R82" s="89"/>
      <c r="S82" s="89"/>
      <c r="T82" s="89"/>
      <c r="U82" s="89"/>
      <c r="V82" s="89"/>
      <c r="W82" s="89"/>
      <c r="X82" s="89"/>
      <c r="Y82" s="89"/>
      <c r="Z82" s="89"/>
      <c r="AA82" s="89"/>
    </row>
    <row r="83" spans="1:27">
      <c r="A83" s="89"/>
      <c r="B83" s="89"/>
      <c r="C83" s="240"/>
      <c r="D83" s="240"/>
      <c r="E83" s="240"/>
      <c r="F83" s="240"/>
      <c r="G83" s="240"/>
      <c r="H83" s="240"/>
      <c r="I83" s="89"/>
      <c r="J83" s="89"/>
      <c r="K83" s="89"/>
      <c r="L83" s="89"/>
      <c r="M83" s="89"/>
      <c r="N83" s="89"/>
      <c r="O83" s="89"/>
      <c r="P83" s="89"/>
      <c r="Q83" s="89"/>
      <c r="R83" s="89"/>
      <c r="S83" s="89"/>
      <c r="T83" s="89"/>
      <c r="U83" s="89"/>
      <c r="V83" s="89"/>
      <c r="W83" s="89"/>
      <c r="X83" s="89"/>
      <c r="Y83" s="89"/>
      <c r="Z83" s="89"/>
      <c r="AA83" s="89"/>
    </row>
    <row r="84" spans="1:27">
      <c r="A84" s="89"/>
      <c r="B84" s="89"/>
      <c r="C84" s="240"/>
      <c r="D84" s="240"/>
      <c r="E84" s="240"/>
      <c r="F84" s="240"/>
      <c r="G84" s="240"/>
      <c r="H84" s="240"/>
      <c r="I84" s="89"/>
      <c r="J84" s="89"/>
      <c r="K84" s="89"/>
      <c r="L84" s="89"/>
      <c r="M84" s="89"/>
      <c r="N84" s="89"/>
      <c r="O84" s="89"/>
      <c r="P84" s="89"/>
      <c r="Q84" s="89"/>
      <c r="R84" s="89"/>
      <c r="S84" s="89"/>
      <c r="T84" s="89"/>
      <c r="U84" s="89"/>
      <c r="V84" s="89"/>
      <c r="W84" s="89"/>
      <c r="X84" s="89"/>
      <c r="Y84" s="89"/>
      <c r="Z84" s="89"/>
      <c r="AA84" s="89"/>
    </row>
  </sheetData>
  <phoneticPr fontId="0" type="noConversion"/>
  <pageMargins left="0.75" right="0.75" top="1" bottom="1" header="0" footer="0"/>
  <pageSetup paperSize="9" orientation="portrait" r:id="rId1"/>
  <headerFooter alignWithMargins="0">
    <oddFooter>&amp;C&amp;1#&amp;&amp;"Calibri"&amp;12&amp;K008000Internal Use</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C38"/>
  <sheetViews>
    <sheetView showGridLines="0" zoomScaleNormal="100" workbookViewId="0">
      <selection activeCell="B1" sqref="B1:P4"/>
    </sheetView>
  </sheetViews>
  <sheetFormatPr defaultColWidth="11.42578125" defaultRowHeight="11.25"/>
  <cols>
    <col min="1" max="1" width="8.28515625" style="42" customWidth="1"/>
    <col min="2" max="2" width="24.28515625" style="42" customWidth="1"/>
    <col min="3" max="6" width="6.7109375" style="42" customWidth="1"/>
    <col min="7" max="7" width="2.85546875" style="42" customWidth="1"/>
    <col min="8" max="11" width="6.7109375" style="42" customWidth="1"/>
    <col min="12" max="12" width="2.42578125" style="42" customWidth="1"/>
    <col min="13" max="16" width="6.7109375" style="42" customWidth="1"/>
    <col min="17" max="17" width="2.42578125" style="42" customWidth="1"/>
    <col min="18" max="21" width="6.7109375" style="42" customWidth="1"/>
    <col min="22" max="22" width="2.7109375" style="42" customWidth="1"/>
    <col min="23" max="25" width="6.7109375" style="42" customWidth="1"/>
    <col min="26" max="26" width="10" style="42" customWidth="1"/>
    <col min="27" max="16384" width="11.42578125" style="42"/>
  </cols>
  <sheetData>
    <row r="1" spans="1:29" ht="74.25" customHeight="1"/>
    <row r="3" spans="1:29" ht="30" customHeight="1">
      <c r="A3" s="43"/>
      <c r="B3" s="267"/>
      <c r="C3" s="473" t="s">
        <v>194</v>
      </c>
      <c r="D3" s="473"/>
      <c r="E3" s="473"/>
      <c r="F3" s="473"/>
      <c r="G3" s="283"/>
      <c r="H3" s="474" t="s">
        <v>195</v>
      </c>
      <c r="I3" s="474"/>
      <c r="J3" s="474"/>
      <c r="K3" s="474"/>
      <c r="L3" s="284"/>
      <c r="M3" s="473" t="s">
        <v>196</v>
      </c>
      <c r="N3" s="473"/>
      <c r="O3" s="473"/>
      <c r="P3" s="473"/>
      <c r="Q3" s="283"/>
      <c r="R3" s="474" t="s">
        <v>197</v>
      </c>
      <c r="S3" s="474"/>
      <c r="T3" s="474"/>
      <c r="U3" s="474"/>
      <c r="V3" s="285"/>
      <c r="W3" s="473" t="s">
        <v>198</v>
      </c>
      <c r="X3" s="473"/>
      <c r="Y3" s="473"/>
      <c r="Z3" s="473"/>
      <c r="AA3" s="268"/>
      <c r="AB3" s="183"/>
      <c r="AC3" s="183"/>
    </row>
    <row r="4" spans="1:29" ht="18.75" customHeight="1">
      <c r="A4" s="43"/>
      <c r="B4" s="269"/>
      <c r="C4" s="270" t="s">
        <v>199</v>
      </c>
      <c r="D4" s="270" t="s">
        <v>200</v>
      </c>
      <c r="E4" s="270" t="s">
        <v>201</v>
      </c>
      <c r="F4" s="270" t="s">
        <v>202</v>
      </c>
      <c r="G4" s="270"/>
      <c r="H4" s="271" t="s">
        <v>199</v>
      </c>
      <c r="I4" s="271" t="s">
        <v>200</v>
      </c>
      <c r="J4" s="271" t="s">
        <v>201</v>
      </c>
      <c r="K4" s="271" t="s">
        <v>202</v>
      </c>
      <c r="L4" s="272"/>
      <c r="M4" s="270" t="s">
        <v>199</v>
      </c>
      <c r="N4" s="270" t="s">
        <v>200</v>
      </c>
      <c r="O4" s="270" t="s">
        <v>201</v>
      </c>
      <c r="P4" s="270" t="s">
        <v>202</v>
      </c>
      <c r="Q4" s="273"/>
      <c r="R4" s="271" t="s">
        <v>199</v>
      </c>
      <c r="S4" s="271" t="s">
        <v>200</v>
      </c>
      <c r="T4" s="271" t="s">
        <v>201</v>
      </c>
      <c r="U4" s="271" t="s">
        <v>202</v>
      </c>
      <c r="V4" s="272"/>
      <c r="W4" s="270" t="s">
        <v>199</v>
      </c>
      <c r="X4" s="270" t="s">
        <v>200</v>
      </c>
      <c r="Y4" s="270" t="s">
        <v>201</v>
      </c>
      <c r="Z4" s="270" t="s">
        <v>202</v>
      </c>
      <c r="AA4" s="268"/>
      <c r="AB4" s="183"/>
      <c r="AC4" s="183"/>
    </row>
    <row r="5" spans="1:29" ht="18.75" customHeight="1">
      <c r="A5" s="43"/>
      <c r="B5" s="282" t="s">
        <v>80</v>
      </c>
      <c r="C5" s="275">
        <v>12.282999999999999</v>
      </c>
      <c r="D5" s="275">
        <v>15.298999999999999</v>
      </c>
      <c r="E5" s="275">
        <v>16.875</v>
      </c>
      <c r="F5" s="275">
        <v>18.736999999999998</v>
      </c>
      <c r="G5" s="273"/>
      <c r="H5" s="276">
        <v>2.8210000000000002</v>
      </c>
      <c r="I5" s="276">
        <v>4.4930000000000003</v>
      </c>
      <c r="J5" s="276">
        <v>13.02196</v>
      </c>
      <c r="K5" s="276">
        <v>10.78</v>
      </c>
      <c r="L5" s="272"/>
      <c r="M5" s="275">
        <v>1.5940000000000001</v>
      </c>
      <c r="N5" s="275">
        <v>1.0429999999999999</v>
      </c>
      <c r="O5" s="275">
        <v>1.647</v>
      </c>
      <c r="P5" s="275">
        <v>3.85</v>
      </c>
      <c r="Q5" s="273"/>
      <c r="R5" s="276">
        <v>0.60812199999999994</v>
      </c>
      <c r="S5" s="276">
        <v>7.6529352299999998</v>
      </c>
      <c r="T5" s="276">
        <v>1.4932184975862102</v>
      </c>
      <c r="U5" s="276">
        <v>1.115</v>
      </c>
      <c r="V5" s="272"/>
      <c r="W5" s="275">
        <v>3</v>
      </c>
      <c r="X5" s="275">
        <v>1.9415226999999882</v>
      </c>
      <c r="Y5" s="275">
        <v>3.0045073700000087</v>
      </c>
      <c r="Z5" s="275">
        <v>8.2876080000000005</v>
      </c>
      <c r="AA5" s="268"/>
      <c r="AB5" s="183"/>
      <c r="AC5" s="183"/>
    </row>
    <row r="6" spans="1:29" ht="18.75" customHeight="1">
      <c r="A6" s="43"/>
      <c r="B6" s="282" t="s">
        <v>203</v>
      </c>
      <c r="C6" s="277">
        <v>0.35</v>
      </c>
      <c r="D6" s="278">
        <v>0.50313283208020054</v>
      </c>
      <c r="E6" s="278">
        <v>0.53525540582889375</v>
      </c>
      <c r="F6" s="278">
        <v>0.52200501253132836</v>
      </c>
      <c r="G6" s="278"/>
      <c r="H6" s="279">
        <v>0.4</v>
      </c>
      <c r="I6" s="279">
        <v>0.44586401039411</v>
      </c>
      <c r="J6" s="279">
        <v>0.4036583475430166</v>
      </c>
      <c r="K6" s="279">
        <v>0.48837584759444624</v>
      </c>
      <c r="L6" s="279"/>
      <c r="M6" s="277">
        <v>0.45</v>
      </c>
      <c r="N6" s="277">
        <v>0.52475247524752477</v>
      </c>
      <c r="O6" s="277">
        <v>0.35294117647058826</v>
      </c>
      <c r="P6" s="277">
        <v>0.59660925726587732</v>
      </c>
      <c r="Q6" s="277"/>
      <c r="R6" s="279">
        <v>0.35</v>
      </c>
      <c r="S6" s="279">
        <v>0.22</v>
      </c>
      <c r="T6" s="279">
        <v>0.35479593340209226</v>
      </c>
      <c r="U6" s="279">
        <v>0.71323529411764708</v>
      </c>
      <c r="V6" s="272"/>
      <c r="W6" s="277">
        <v>0.25</v>
      </c>
      <c r="X6" s="277">
        <v>0.26</v>
      </c>
      <c r="Y6" s="277">
        <v>0.35183989670755328</v>
      </c>
      <c r="Z6" s="277">
        <v>0.23627368167008567</v>
      </c>
      <c r="AA6" s="268"/>
      <c r="AB6" s="183"/>
      <c r="AC6" s="183"/>
    </row>
    <row r="7" spans="1:29" ht="18.75" customHeight="1">
      <c r="A7" s="43"/>
      <c r="B7" s="269"/>
      <c r="C7" s="268"/>
      <c r="D7" s="268"/>
      <c r="E7" s="268"/>
      <c r="F7" s="268"/>
      <c r="G7" s="268"/>
      <c r="H7" s="268"/>
      <c r="I7" s="268"/>
      <c r="J7" s="268"/>
      <c r="K7" s="268"/>
      <c r="L7" s="268"/>
      <c r="M7" s="268"/>
      <c r="N7" s="268"/>
      <c r="O7" s="268"/>
      <c r="P7" s="268"/>
      <c r="Q7" s="268"/>
      <c r="R7" s="268"/>
      <c r="S7" s="268"/>
      <c r="T7" s="268"/>
      <c r="U7" s="268"/>
      <c r="V7" s="268"/>
      <c r="W7" s="268"/>
      <c r="X7" s="268"/>
      <c r="Y7" s="268"/>
      <c r="Z7" s="280"/>
      <c r="AA7" s="268"/>
      <c r="AB7" s="183"/>
      <c r="AC7" s="183"/>
    </row>
    <row r="8" spans="1:29">
      <c r="B8" s="183"/>
      <c r="C8" s="183"/>
      <c r="D8" s="183"/>
      <c r="E8" s="183"/>
      <c r="F8" s="281"/>
      <c r="G8" s="183"/>
      <c r="H8" s="183"/>
      <c r="I8" s="183"/>
      <c r="J8" s="183"/>
      <c r="K8" s="281"/>
      <c r="L8" s="281"/>
      <c r="M8" s="183"/>
      <c r="N8" s="183"/>
      <c r="O8" s="183"/>
      <c r="P8" s="281"/>
      <c r="Q8" s="183"/>
      <c r="R8" s="183"/>
      <c r="S8" s="183"/>
      <c r="T8" s="183"/>
      <c r="U8" s="281"/>
      <c r="V8" s="183"/>
      <c r="W8" s="183"/>
      <c r="X8" s="183"/>
      <c r="Y8" s="183"/>
      <c r="Z8" s="281"/>
      <c r="AA8" s="183"/>
      <c r="AB8" s="183"/>
      <c r="AC8" s="183"/>
    </row>
    <row r="9" spans="1:29">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row>
    <row r="10" spans="1:29">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row>
    <row r="11" spans="1:29">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row>
    <row r="12" spans="1:29">
      <c r="B12" s="183"/>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row>
    <row r="13" spans="1:29">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row>
    <row r="14" spans="1:29">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row>
    <row r="15" spans="1:29">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row>
    <row r="16" spans="1:29">
      <c r="B16" s="183"/>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row>
    <row r="17" spans="2:29">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row>
    <row r="18" spans="2:29">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row>
    <row r="19" spans="2:29">
      <c r="B19" s="183"/>
      <c r="C19" s="183"/>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row>
    <row r="20" spans="2:29">
      <c r="B20" s="183"/>
      <c r="C20" s="183"/>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row>
    <row r="21" spans="2:29">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row>
    <row r="22" spans="2:29">
      <c r="B22" s="183"/>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row>
    <row r="23" spans="2:29">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row>
    <row r="24" spans="2:29">
      <c r="B24" s="183"/>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row>
    <row r="25" spans="2:29">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row>
    <row r="26" spans="2:29">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row>
    <row r="27" spans="2:29">
      <c r="B27" s="183"/>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row>
    <row r="28" spans="2:29">
      <c r="B28" s="183"/>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row>
    <row r="29" spans="2:29">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row>
    <row r="30" spans="2:29">
      <c r="B30" s="183"/>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row>
    <row r="31" spans="2:29">
      <c r="B31" s="183"/>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row>
    <row r="32" spans="2:29">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row>
    <row r="33" spans="2:29">
      <c r="B33" s="183"/>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row>
    <row r="34" spans="2:29">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row>
    <row r="35" spans="2:29">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row>
    <row r="36" spans="2:29">
      <c r="B36" s="183"/>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row>
    <row r="37" spans="2:29">
      <c r="B37" s="183"/>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row>
    <row r="38" spans="2:29">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row>
  </sheetData>
  <mergeCells count="5">
    <mergeCell ref="W3:Z3"/>
    <mergeCell ref="C3:F3"/>
    <mergeCell ref="H3:K3"/>
    <mergeCell ref="M3:P3"/>
    <mergeCell ref="R3:U3"/>
  </mergeCells>
  <phoneticPr fontId="0" type="noConversion"/>
  <pageMargins left="0.75" right="0.75" top="1" bottom="1" header="0" footer="0"/>
  <pageSetup paperSize="9" orientation="portrait" r:id="rId1"/>
  <headerFooter alignWithMargins="0">
    <oddFooter>&amp;C&amp;1#&amp;&amp;"Calibri"&amp;12&amp;K008000Internal Use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94472594B4A894CB43676613010AE23" ma:contentTypeVersion="14" ma:contentTypeDescription="Create a new document." ma:contentTypeScope="" ma:versionID="597c85290c9ae4412691053c7b0d4c6b">
  <xsd:schema xmlns:xsd="http://www.w3.org/2001/XMLSchema" xmlns:xs="http://www.w3.org/2001/XMLSchema" xmlns:p="http://schemas.microsoft.com/office/2006/metadata/properties" xmlns:ns3="5052eca5-6b7a-4eab-8658-d88d8ea5564c" xmlns:ns4="f04d68c2-d168-438e-ac1e-e0c1e63b4860" targetNamespace="http://schemas.microsoft.com/office/2006/metadata/properties" ma:root="true" ma:fieldsID="d69b2ff107c5f691bb758cfa7e577823" ns3:_="" ns4:_="">
    <xsd:import namespace="5052eca5-6b7a-4eab-8658-d88d8ea5564c"/>
    <xsd:import namespace="f04d68c2-d168-438e-ac1e-e0c1e63b486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2eca5-6b7a-4eab-8658-d88d8ea556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4d68c2-d168-438e-ac1e-e0c1e63b486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373A06-B577-4B4A-9DBD-2B808E2B25B5}"/>
</file>

<file path=customXml/itemProps2.xml><?xml version="1.0" encoding="utf-8"?>
<ds:datastoreItem xmlns:ds="http://schemas.openxmlformats.org/officeDocument/2006/customXml" ds:itemID="{EE53C933-22BF-4CBC-BF7B-A239700F74DA}"/>
</file>

<file path=customXml/itemProps3.xml><?xml version="1.0" encoding="utf-8"?>
<ds:datastoreItem xmlns:ds="http://schemas.openxmlformats.org/officeDocument/2006/customXml" ds:itemID="{5DBF7789-40F7-43B3-A97F-7293EC59D1A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Iberdrola</dc:creator>
  <cp:keywords/>
  <dc:description/>
  <cp:lastModifiedBy/>
  <cp:revision/>
  <dcterms:created xsi:type="dcterms:W3CDTF">2003-06-13T15:43:57Z</dcterms:created>
  <dcterms:modified xsi:type="dcterms:W3CDTF">2023-07-01T14:08:50Z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0x010100394472594B4A894CB43676613010AE23</vt:lpwstr>
  </property>
  <property fmtid="{D5CDD505-2E9C-101B-9397-08002B2CF9AE}" pid="9" name="MSIP_Label_019c027e-33b7-45fc-a572-8ffa5d09ec36_Enabled">
    <vt:lpwstr>true</vt:lpwstr>
  </property>
  <property fmtid="{D5CDD505-2E9C-101B-9397-08002B2CF9AE}" pid="10" name="MSIP_Label_019c027e-33b7-45fc-a572-8ffa5d09ec36_SetDate">
    <vt:lpwstr>2023-05-24T15:28:39Z</vt:lpwstr>
  </property>
  <property fmtid="{D5CDD505-2E9C-101B-9397-08002B2CF9AE}" pid="11" name="MSIP_Label_019c027e-33b7-45fc-a572-8ffa5d09ec36_Method">
    <vt:lpwstr>Standard</vt:lpwstr>
  </property>
  <property fmtid="{D5CDD505-2E9C-101B-9397-08002B2CF9AE}" pid="12" name="MSIP_Label_019c027e-33b7-45fc-a572-8ffa5d09ec36_Name">
    <vt:lpwstr>Internal Use</vt:lpwstr>
  </property>
  <property fmtid="{D5CDD505-2E9C-101B-9397-08002B2CF9AE}" pid="13" name="MSIP_Label_019c027e-33b7-45fc-a572-8ffa5d09ec36_SiteId">
    <vt:lpwstr>031a09bc-a2bf-44df-888e-4e09355b7a24</vt:lpwstr>
  </property>
  <property fmtid="{D5CDD505-2E9C-101B-9397-08002B2CF9AE}" pid="14" name="MSIP_Label_019c027e-33b7-45fc-a572-8ffa5d09ec36_ActionId">
    <vt:lpwstr>1386a409-9f87-4e8d-96e6-33ed3d248461</vt:lpwstr>
  </property>
  <property fmtid="{D5CDD505-2E9C-101B-9397-08002B2CF9AE}" pid="15" name="MSIP_Label_019c027e-33b7-45fc-a572-8ffa5d09ec36_ContentBits">
    <vt:lpwstr>2</vt:lpwstr>
  </property>
</Properties>
</file>